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<sst xmlns="http://schemas.openxmlformats.org/spreadsheetml/2006/main" count="406" uniqueCount="272">
  <si>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</si>
  <si>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</si>
  <si>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</si>
  <si>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</si>
  <si>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</si>
  <si>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</si>
  <si>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</si>
  <si>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</si>
  <si>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</si>
  <si>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</si>
  <si>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</si>
  <si>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</si>
  <si>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</si>
  <si>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</si>
  <si>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</si>
  <si>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</si>
  <si>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</si>
  <si>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</si>
  <si>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</si>
  <si>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</si>
  <si>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</si>
  <si>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</si>
  <si>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</si>
  <si>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</si>
  <si>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</si>
  <si>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</si>
  <si>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</si>
  <si>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</si>
  <si>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</si>
  <si>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</si>
  <si>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</si>
  <si>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</si>
  <si>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</si>
  <si>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</si>
  <si>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</si>
  <si>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</si>
  <si>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</si>
  <si>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</si>
  <si>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</si>
  <si>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</si>
  <si>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</si>
  <si>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</si>
  <si>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</si>
  <si>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</si>
  <si>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</si>
  <si>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</si>
  <si>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</si>
  <si>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</si>
  <si>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</si>
  <si>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</si>
  <si>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</si>
  <si>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</si>
  <si>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</si>
  <si>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</si>
  <si>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</si>
  <si>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</si>
  <si>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</si>
  <si>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</si>
  <si>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</si>
  <si>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</si>
  <si>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</si>
  <si>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</si>
  <si>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</si>
  <si>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</si>
  <si>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</si>
  <si>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</si>
  <si>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</si>
  <si>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</si>
  <si>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</si>
  <si>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</si>
  <si>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</si>
  <si>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</si>
  <si>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</si>
  <si>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</si>
  <si>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</si>
  <si>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</si>
  <si>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</si>
  <si>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</si>
  <si>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</si>
  <si>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</si>
  <si>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</si>
  <si>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</si>
  <si>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</si>
  <si>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</si>
  <si>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</si>
  <si>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</si>
  <si>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</si>
  <si>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</si>
  <si>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</si>
  <si>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</si>
  <si>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</si>
  <si>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</si>
  <si>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</si>
  <si>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</si>
  <si>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</si>
  <si>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</si>
  <si>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</si>
  <si>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</si>
  <si>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</si>
  <si>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</si>
  <si>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</si>
  <si>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</si>
  <si>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</si>
  <si>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</si>
  <si>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</si>
  <si>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</si>
  <si>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</si>
  <si>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</si>
  <si>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</si>
  <si>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</si>
  <si>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</si>
  <si>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</si>
  <si>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</si>
  <si>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</si>
  <si>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</si>
  <si>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</si>
  <si>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</si>
  <si>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</si>
  <si>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</si>
  <si>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</si>
  <si>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</si>
  <si>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</si>
  <si>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</si>
  <si>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</si>
  <si>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</si>
  <si>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</si>
  <si>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</si>
  <si>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</si>
  <si>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</si>
  <si>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</si>
  <si>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</si>
  <si>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</si>
  <si>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</si>
  <si>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</si>
  <si>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</si>
  <si>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</si>
  <si>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</si>
  <si>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</si>
  <si>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</si>
  <si>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</si>
  <si>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</si>
  <si>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</si>
  <si>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</si>
  <si>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</si>
  <si>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</si>
  <si>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</si>
  <si>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</si>
  <si>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</si>
  <si>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</si>
  <si>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</si>
  <si>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</si>
  <si>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</si>
  <si>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</si>
  <si>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</si>
  <si>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</si>
  <si>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</si>
  <si>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</si>
  <si>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</si>
  <si>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</si>
  <si>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</si>
  <si>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</si>
  <si>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</si>
  <si>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</si>
  <si>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</si>
  <si>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</si>
  <si>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</si>
  <si>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</si>
  <si>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</si>
  <si>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</si>
  <si>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</si>
  <si>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</si>
  <si>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</si>
  <si>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</si>
  <si>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</si>
  <si>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</si>
  <si>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</si>
  <si>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</si>
  <si>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</si>
  <si>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</si>
  <si>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</si>
  <si>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</si>
  <si>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</si>
  <si>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</si>
  <si>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</si>
  <si>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</si>
  <si>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</si>
  <si>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</si>
  <si>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</si>
  <si>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</si>
  <si>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</si>
  <si>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</si>
  <si>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</si>
  <si>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</si>
  <si>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</si>
  <si>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</si>
  <si>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</si>
  <si>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</si>
  <si>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</si>
  <si>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</si>
  <si>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</si>
  <si>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</si>
  <si>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</si>
  <si>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</si>
  <si>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</si>
  <si>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</si>
  <si>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</si>
  <si>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</si>
  <si>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</si>
  <si>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</si>
  <si>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</si>
  <si>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</si>
  <si>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</si>
  <si>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</si>
  <si>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</si>
  <si>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</si>
  <si>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</si>
  <si>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</si>
  <si>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</si>
  <si>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</si>
  <si>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</si>
  <si>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</si>
  <si>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</si>
  <si>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</si>
  <si>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</si>
  <si>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</si>
  <si>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</si>
  <si>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</si>
  <si>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</si>
  <si>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</si>
  <si>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</si>
  <si>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</si>
  <si>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</si>
  <si>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</si>
  <si>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</si>
  <si>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</si>
  <si>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</si>
  <si>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</si>
  <si>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</si>
  <si>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</si>
  <si>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</si>
  <si>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</si>
  <si>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</si>
  <si>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</si>
  <si>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</si>
  <si>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</si>
  <si>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</si>
  <si>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</si>
  <si>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</si>
  <si>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</si>
  <si>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</si>
  <si>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</si>
  <si>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</si>
  <si>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</si>
  <si>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</si>
  <si>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</si>
  <si>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</si>
  <si>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</si>
  <si>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</si>
  <si>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</si>
  <si>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</si>
  <si>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>Щербиновский район</t>
  </si>
  <si>
    <t xml:space="preserve">Удельный вес убыточных организаций  </t>
  </si>
  <si>
    <t>Общий объем инвестиций крупных и средних организаций за счет всех источников финансирования за  1 квартал 2022 года</t>
  </si>
  <si>
    <t>Финансы на  1 июля  2022 года*</t>
  </si>
  <si>
    <t>Прибыль прибыльных организаций  за январь - май 2022 года</t>
  </si>
  <si>
    <t>Убытки убыточных организаций  за январь - май 2022 года</t>
  </si>
  <si>
    <r>
      <t xml:space="preserve">за </t>
    </r>
    <r>
      <rPr>
        <b/>
        <u val="single"/>
        <sz val="10"/>
        <rFont val="Times New Roman"/>
        <family val="1"/>
      </rPr>
      <t xml:space="preserve"> июль</t>
    </r>
    <r>
      <rPr>
        <b/>
        <sz val="10"/>
        <rFont val="Times New Roman"/>
        <family val="1"/>
      </rPr>
      <t xml:space="preserve">   2022 года</t>
    </r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</si>
  <si>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июнь 2022 года</t>
    </r>
  </si>
  <si>
    <t>Среднемесячная заработная плата работников крупных и средних организаций * за январь - июнь 2022 года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</si>
  <si>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</si>
  <si>
    <t>Колхозы, расположенные на территории района не производят муку, растительное масло, сахар. Так, мука закупается у других поставщиков из соседних районов;  масло растительное производится только для выдачи пайщикам. Сахарные заводы в районе отсутствуют - сахарную свеклу колхозы сдают ближайшему сахарному заводу на переработку (давальческая продукция)</t>
  </si>
  <si>
    <t>за июль  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</si>
</sst>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20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="115" zoomScaleNormal="115" zoomScalePageLayoutView="0" workbookViewId="0" topLeftCell="A1">
      <pane ySplit="13" topLeftCell="A14" activePane="bottomLeft" state="frozen"/>
      <selection pane="topLeft" activeCell="A1" sqref="A1"/>
      <selection pane="bottomLeft" activeCell="I154" sqref="I154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5"/>
      <c r="F5" s="135"/>
    </row>
    <row r="6" spans="1:6" ht="12" customHeight="1">
      <c r="A6" s="136" t="s">
        <v>0</v>
      </c>
      <c r="B6" s="136"/>
      <c r="C6" s="136"/>
      <c r="D6" s="136"/>
      <c r="E6" s="136"/>
      <c r="F6" s="136"/>
    </row>
    <row r="7" spans="1:6" ht="14.25" customHeight="1">
      <c r="A7" s="133" t="s">
        <v>257</v>
      </c>
      <c r="B7" s="133"/>
      <c r="C7" s="133"/>
      <c r="D7" s="133"/>
      <c r="E7" s="133"/>
      <c r="F7" s="133"/>
    </row>
    <row r="8" spans="1:6" ht="10.5" customHeight="1">
      <c r="A8" s="132" t="s">
        <v>56</v>
      </c>
      <c r="B8" s="132"/>
      <c r="C8" s="132"/>
      <c r="D8" s="132"/>
      <c r="E8" s="132"/>
      <c r="F8" s="132"/>
    </row>
    <row r="9" spans="1:6" ht="14.25" customHeight="1">
      <c r="A9" s="133" t="s">
        <v>266</v>
      </c>
      <c r="B9" s="133"/>
      <c r="C9" s="133"/>
      <c r="D9" s="133"/>
      <c r="E9" s="133"/>
      <c r="F9" s="133"/>
    </row>
    <row r="10" spans="1:6" ht="12" customHeight="1">
      <c r="A10" s="134" t="s">
        <v>182</v>
      </c>
      <c r="B10" s="134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183</v>
      </c>
      <c r="F12" s="69" t="s">
        <v>140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85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86</v>
      </c>
      <c r="B17" s="9" t="s">
        <v>137</v>
      </c>
      <c r="C17" s="70" t="s">
        <v>5</v>
      </c>
      <c r="D17" s="125">
        <v>189447.9</v>
      </c>
      <c r="E17" s="125">
        <f>D17/F17*100</f>
        <v>196931.288981289</v>
      </c>
      <c r="F17" s="121">
        <v>96.2</v>
      </c>
    </row>
    <row r="18" spans="1:6" ht="12.75">
      <c r="A18" s="54" t="s">
        <v>83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84</v>
      </c>
      <c r="B19" s="9" t="s">
        <v>58</v>
      </c>
      <c r="C19" s="70" t="s">
        <v>5</v>
      </c>
      <c r="D19" s="125">
        <v>119274</v>
      </c>
      <c r="E19" s="125">
        <f>D19/F19*100</f>
        <v>127976.3948497854</v>
      </c>
      <c r="F19" s="121">
        <v>93.2</v>
      </c>
    </row>
    <row r="20" spans="1:6" ht="12.75">
      <c r="A20" s="54"/>
      <c r="B20" s="41" t="s">
        <v>126</v>
      </c>
      <c r="C20" s="70"/>
      <c r="D20" s="12"/>
      <c r="E20" s="13"/>
      <c r="F20" s="56"/>
    </row>
    <row r="21" spans="1:6" ht="12.75" customHeight="1">
      <c r="A21" s="54"/>
      <c r="B21" s="15" t="s">
        <v>141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142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143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144</v>
      </c>
      <c r="C24" s="70" t="s">
        <v>5</v>
      </c>
      <c r="D24" s="12"/>
      <c r="E24" s="13"/>
      <c r="F24" s="56"/>
    </row>
    <row r="25" spans="1:6" ht="12.75">
      <c r="A25" s="54"/>
      <c r="B25" s="15" t="s">
        <v>145</v>
      </c>
      <c r="C25" s="70" t="s">
        <v>5</v>
      </c>
      <c r="D25" s="12"/>
      <c r="E25" s="13"/>
      <c r="F25" s="56"/>
    </row>
    <row r="26" spans="1:6" ht="12.75">
      <c r="A26" s="54"/>
      <c r="B26" s="15" t="s">
        <v>146</v>
      </c>
      <c r="C26" s="70" t="s">
        <v>5</v>
      </c>
      <c r="D26" s="12"/>
      <c r="E26" s="13"/>
      <c r="F26" s="56"/>
    </row>
    <row r="27" spans="1:6" ht="38.25">
      <c r="A27" s="54"/>
      <c r="B27" s="15" t="s">
        <v>147</v>
      </c>
      <c r="C27" s="70" t="s">
        <v>5</v>
      </c>
      <c r="D27" s="12"/>
      <c r="E27" s="13"/>
      <c r="F27" s="56"/>
    </row>
    <row r="28" spans="1:6" ht="12.75">
      <c r="A28" s="54"/>
      <c r="B28" s="15" t="s">
        <v>148</v>
      </c>
      <c r="C28" s="70" t="s">
        <v>5</v>
      </c>
      <c r="D28" s="12"/>
      <c r="E28" s="13"/>
      <c r="F28" s="56"/>
    </row>
    <row r="29" spans="1:6" ht="25.5">
      <c r="A29" s="54"/>
      <c r="B29" s="15" t="s">
        <v>149</v>
      </c>
      <c r="C29" s="70" t="s">
        <v>5</v>
      </c>
      <c r="D29" s="12"/>
      <c r="E29" s="13"/>
      <c r="F29" s="56"/>
    </row>
    <row r="30" spans="1:6" ht="12.75">
      <c r="A30" s="54"/>
      <c r="B30" s="15" t="s">
        <v>150</v>
      </c>
      <c r="C30" s="70" t="s">
        <v>5</v>
      </c>
      <c r="D30" s="12"/>
      <c r="E30" s="13"/>
      <c r="F30" s="56"/>
    </row>
    <row r="31" spans="1:6" ht="12.75">
      <c r="A31" s="54"/>
      <c r="B31" s="15" t="s">
        <v>151</v>
      </c>
      <c r="C31" s="70" t="s">
        <v>5</v>
      </c>
      <c r="D31" s="12"/>
      <c r="E31" s="13"/>
      <c r="F31" s="56"/>
    </row>
    <row r="32" spans="1:6" ht="25.5">
      <c r="A32" s="54"/>
      <c r="B32" s="15" t="s">
        <v>152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153</v>
      </c>
      <c r="C34" s="70" t="s">
        <v>5</v>
      </c>
      <c r="D34" s="12"/>
      <c r="E34" s="13"/>
      <c r="F34" s="56"/>
    </row>
    <row r="35" spans="1:6" ht="12.75">
      <c r="A35" s="54"/>
      <c r="B35" s="15" t="s">
        <v>154</v>
      </c>
      <c r="C35" s="70" t="s">
        <v>5</v>
      </c>
      <c r="D35" s="12"/>
      <c r="E35" s="13"/>
      <c r="F35" s="56"/>
    </row>
    <row r="36" spans="1:6" ht="25.5">
      <c r="A36" s="54"/>
      <c r="B36" s="15" t="s">
        <v>155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156</v>
      </c>
      <c r="C37" s="70" t="s">
        <v>5</v>
      </c>
      <c r="D37" s="12"/>
      <c r="E37" s="13"/>
      <c r="F37" s="56"/>
    </row>
    <row r="38" spans="1:6" ht="12.75">
      <c r="A38" s="54"/>
      <c r="B38" s="15" t="s">
        <v>157</v>
      </c>
      <c r="C38" s="70" t="s">
        <v>5</v>
      </c>
      <c r="D38" s="12"/>
      <c r="E38" s="13"/>
      <c r="F38" s="56"/>
    </row>
    <row r="39" spans="1:6" ht="25.5">
      <c r="A39" s="54"/>
      <c r="B39" s="15" t="s">
        <v>158</v>
      </c>
      <c r="C39" s="70" t="s">
        <v>5</v>
      </c>
      <c r="D39" s="12"/>
      <c r="E39" s="13"/>
      <c r="F39" s="56"/>
    </row>
    <row r="40" spans="1:6" ht="25.5">
      <c r="A40" s="54"/>
      <c r="B40" s="15" t="s">
        <v>159</v>
      </c>
      <c r="C40" s="70" t="s">
        <v>5</v>
      </c>
      <c r="D40" s="12"/>
      <c r="E40" s="13"/>
      <c r="F40" s="56"/>
    </row>
    <row r="41" spans="1:6" ht="12.75">
      <c r="A41" s="54"/>
      <c r="B41" s="15" t="s">
        <v>160</v>
      </c>
      <c r="C41" s="70" t="s">
        <v>5</v>
      </c>
      <c r="D41" s="12"/>
      <c r="E41" s="13"/>
      <c r="F41" s="56"/>
    </row>
    <row r="42" spans="1:6" ht="12.75">
      <c r="A42" s="54"/>
      <c r="B42" s="15" t="s">
        <v>161</v>
      </c>
      <c r="C42" s="70" t="s">
        <v>5</v>
      </c>
      <c r="D42" s="12"/>
      <c r="E42" s="13"/>
      <c r="F42" s="56"/>
    </row>
    <row r="43" spans="1:6" ht="12.75">
      <c r="A43" s="54"/>
      <c r="B43" s="15" t="s">
        <v>162</v>
      </c>
      <c r="C43" s="70" t="s">
        <v>5</v>
      </c>
      <c r="D43" s="12"/>
      <c r="E43" s="13"/>
      <c r="F43" s="56"/>
    </row>
    <row r="44" spans="1:6" ht="12.75">
      <c r="A44" s="54"/>
      <c r="B44" s="15" t="s">
        <v>163</v>
      </c>
      <c r="C44" s="70" t="s">
        <v>5</v>
      </c>
      <c r="D44" s="12"/>
      <c r="E44" s="13"/>
      <c r="F44" s="56"/>
    </row>
    <row r="45" spans="1:6" ht="25.5">
      <c r="A45" s="54" t="s">
        <v>87</v>
      </c>
      <c r="B45" s="15" t="s">
        <v>164</v>
      </c>
      <c r="C45" s="70" t="s">
        <v>5</v>
      </c>
      <c r="D45" s="125">
        <v>28518</v>
      </c>
      <c r="E45" s="125">
        <f>D45/F45*100</f>
        <v>29830.543933054396</v>
      </c>
      <c r="F45" s="55">
        <v>95.6</v>
      </c>
    </row>
    <row r="46" spans="1:6" ht="25.5">
      <c r="A46" s="62" t="s">
        <v>165</v>
      </c>
      <c r="B46" s="63" t="s">
        <v>166</v>
      </c>
      <c r="C46" s="70" t="s">
        <v>5</v>
      </c>
      <c r="D46" s="125">
        <v>34500</v>
      </c>
      <c r="E46" s="125">
        <f>D46/F46*100</f>
        <v>32333.645735707592</v>
      </c>
      <c r="F46" s="55">
        <v>106.7</v>
      </c>
    </row>
    <row r="47" spans="1:6" ht="12.75">
      <c r="A47" s="54" t="s">
        <v>88</v>
      </c>
      <c r="B47" s="9" t="s">
        <v>55</v>
      </c>
      <c r="C47" s="70" t="s">
        <v>79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89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90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91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92</v>
      </c>
      <c r="B52" s="9" t="s">
        <v>138</v>
      </c>
      <c r="C52" s="70" t="s">
        <v>5</v>
      </c>
      <c r="D52" s="125">
        <v>3051270</v>
      </c>
      <c r="E52" s="125">
        <f>D52/F52*100</f>
        <v>2621365.9793814435</v>
      </c>
      <c r="F52" s="120">
        <v>116.4</v>
      </c>
    </row>
    <row r="53" spans="1:6" s="109" customFormat="1" ht="12.75" customHeight="1">
      <c r="A53" s="62" t="s">
        <v>93</v>
      </c>
      <c r="B53" s="63" t="s">
        <v>184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81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82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94</v>
      </c>
      <c r="B62" s="63" t="s">
        <v>185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132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131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133</v>
      </c>
      <c r="C70" s="116" t="s">
        <v>74</v>
      </c>
      <c r="D70" s="125">
        <v>8748.2</v>
      </c>
      <c r="E70" s="125">
        <f>D70/F70*100</f>
        <v>10840.396530359356</v>
      </c>
      <c r="F70" s="108">
        <v>80.7</v>
      </c>
    </row>
    <row r="71" spans="1:6" s="109" customFormat="1" ht="12.75">
      <c r="A71" s="62"/>
      <c r="B71" s="64" t="s">
        <v>19</v>
      </c>
      <c r="C71" s="116" t="s">
        <v>74</v>
      </c>
      <c r="D71" s="125">
        <v>29967.7</v>
      </c>
      <c r="E71" s="125">
        <f>D71/F71*100</f>
        <v>28759.788867562376</v>
      </c>
      <c r="F71" s="108">
        <v>104.2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95</v>
      </c>
      <c r="B73" s="63" t="s">
        <v>186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96</v>
      </c>
      <c r="B79" s="63" t="s">
        <v>187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97</v>
      </c>
      <c r="B84" s="9" t="s">
        <v>188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17340</v>
      </c>
      <c r="E85" s="125">
        <f>D85/F85*100</f>
        <v>17657.84114052953</v>
      </c>
      <c r="F85" s="57">
        <v>98.2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941589</v>
      </c>
      <c r="E88" s="125">
        <f>D88/F88*100</f>
        <v>871035.1526364478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98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103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99</v>
      </c>
      <c r="B92" s="9" t="s">
        <v>136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100</v>
      </c>
      <c r="B94" s="9" t="s">
        <v>77</v>
      </c>
      <c r="C94" s="41" t="s">
        <v>7</v>
      </c>
      <c r="D94" s="125">
        <v>3513</v>
      </c>
      <c r="E94" s="125">
        <f>D94/F94*100</f>
        <v>4628.458498023715</v>
      </c>
      <c r="F94" s="53">
        <v>75.9</v>
      </c>
    </row>
    <row r="95" spans="1:6" ht="12.75">
      <c r="A95" s="54"/>
      <c r="B95" s="39" t="s">
        <v>37</v>
      </c>
      <c r="C95" s="41" t="s">
        <v>7</v>
      </c>
      <c r="D95" s="125">
        <v>3513</v>
      </c>
      <c r="E95" s="125">
        <v>3652.7</v>
      </c>
      <c r="F95" s="57">
        <v>75.9</v>
      </c>
    </row>
    <row r="96" spans="1:6" ht="15" customHeight="1">
      <c r="A96" s="54"/>
      <c r="B96" s="8" t="s">
        <v>191</v>
      </c>
      <c r="C96" s="41"/>
      <c r="D96" s="14"/>
      <c r="E96" s="9"/>
      <c r="F96" s="53"/>
    </row>
    <row r="97" spans="1:6" ht="12.75">
      <c r="A97" s="54" t="s">
        <v>101</v>
      </c>
      <c r="B97" s="40" t="s">
        <v>105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106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107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134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135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167</v>
      </c>
      <c r="C105" s="41" t="s">
        <v>45</v>
      </c>
      <c r="D105" s="14"/>
      <c r="E105" s="9"/>
      <c r="F105" s="53"/>
    </row>
    <row r="106" spans="1:6" ht="51">
      <c r="A106" s="54" t="s">
        <v>102</v>
      </c>
      <c r="B106" s="9" t="s">
        <v>168</v>
      </c>
      <c r="C106" s="41" t="s">
        <v>5</v>
      </c>
      <c r="D106" s="125">
        <v>700</v>
      </c>
      <c r="E106" s="125">
        <f>D106/F106*100</f>
        <v>269.2307692307692</v>
      </c>
      <c r="F106" s="57">
        <v>260</v>
      </c>
    </row>
    <row r="107" spans="1:6" ht="25.5" customHeight="1">
      <c r="A107" s="54" t="s">
        <v>104</v>
      </c>
      <c r="B107" s="9" t="s">
        <v>68</v>
      </c>
      <c r="C107" s="41" t="s">
        <v>10</v>
      </c>
      <c r="D107" s="12">
        <v>641.3</v>
      </c>
      <c r="E107" s="125">
        <f>D107/F107*100</f>
        <v>570.5516014234875</v>
      </c>
      <c r="F107" s="57">
        <v>112.4</v>
      </c>
    </row>
    <row r="108" spans="1:6" ht="12.75">
      <c r="A108" s="54"/>
      <c r="B108" s="39" t="s">
        <v>38</v>
      </c>
      <c r="C108" s="71" t="s">
        <v>10</v>
      </c>
      <c r="D108" s="13">
        <v>641.3</v>
      </c>
      <c r="E108" s="125">
        <f>D108/F108*100</f>
        <v>570.5516014234875</v>
      </c>
      <c r="F108" s="53">
        <v>112.4</v>
      </c>
    </row>
    <row r="109" spans="1:6" ht="12.75">
      <c r="A109" s="54" t="s">
        <v>108</v>
      </c>
      <c r="B109" s="9" t="s">
        <v>63</v>
      </c>
      <c r="C109" s="71" t="s">
        <v>39</v>
      </c>
      <c r="D109" s="125">
        <v>6295.1</v>
      </c>
      <c r="E109" s="125">
        <f>D109/F109*100</f>
        <v>5922.013170272813</v>
      </c>
      <c r="F109" s="53">
        <v>106.3</v>
      </c>
    </row>
    <row r="110" spans="1:6" ht="12.75">
      <c r="A110" s="54"/>
      <c r="B110" s="39" t="s">
        <v>40</v>
      </c>
      <c r="C110" s="71" t="s">
        <v>39</v>
      </c>
      <c r="D110" s="125">
        <v>6295.1</v>
      </c>
      <c r="E110" s="125">
        <f>D110/F110*100</f>
        <v>5922.013170272813</v>
      </c>
      <c r="F110" s="57">
        <v>106.3</v>
      </c>
    </row>
    <row r="111" spans="1:6" ht="12.75" customHeight="1">
      <c r="A111" s="54" t="s">
        <v>109</v>
      </c>
      <c r="B111" s="9" t="s">
        <v>69</v>
      </c>
      <c r="C111" s="41" t="s">
        <v>3</v>
      </c>
      <c r="D111" s="12"/>
      <c r="E111" s="125"/>
      <c r="F111" s="57"/>
    </row>
    <row r="112" spans="1:6" ht="12.75">
      <c r="A112" s="54"/>
      <c r="B112" s="39" t="s">
        <v>64</v>
      </c>
      <c r="C112" s="71" t="s">
        <v>3</v>
      </c>
      <c r="D112" s="12"/>
      <c r="E112" s="13"/>
      <c r="F112" s="57"/>
    </row>
    <row r="113" spans="1:6" ht="12.75">
      <c r="A113" s="54" t="s">
        <v>110</v>
      </c>
      <c r="B113" s="36" t="s">
        <v>41</v>
      </c>
      <c r="C113" s="71" t="s">
        <v>42</v>
      </c>
      <c r="D113" s="14"/>
      <c r="E113" s="125"/>
      <c r="F113" s="53"/>
    </row>
    <row r="114" spans="1:6" ht="12.75">
      <c r="A114" s="54"/>
      <c r="B114" s="39" t="s">
        <v>65</v>
      </c>
      <c r="C114" s="71" t="s">
        <v>42</v>
      </c>
      <c r="D114" s="12"/>
      <c r="E114" s="13"/>
      <c r="F114" s="57"/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111</v>
      </c>
      <c r="B116" s="40" t="s">
        <v>192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103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112</v>
      </c>
      <c r="B118" s="9" t="s">
        <v>78</v>
      </c>
      <c r="C118" s="72" t="s">
        <v>5</v>
      </c>
      <c r="D118" s="123">
        <v>1038231</v>
      </c>
      <c r="E118" s="123">
        <f>D118/F118*100</f>
        <v>904382.4041811847</v>
      </c>
      <c r="F118" s="56">
        <v>114.8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113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114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115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116</v>
      </c>
      <c r="B124" s="15" t="s">
        <v>190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126</v>
      </c>
      <c r="C125" s="71"/>
      <c r="D125" s="12"/>
      <c r="E125" s="13"/>
      <c r="F125" s="57"/>
    </row>
    <row r="126" spans="1:6" ht="25.5">
      <c r="A126" s="58"/>
      <c r="B126" s="10" t="s">
        <v>169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171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170</v>
      </c>
      <c r="C128" s="71" t="s">
        <v>5</v>
      </c>
      <c r="D128" s="12"/>
      <c r="E128" s="13"/>
      <c r="F128" s="57"/>
    </row>
    <row r="129" spans="1:6" ht="12.75">
      <c r="A129" s="58" t="s">
        <v>117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125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181</v>
      </c>
      <c r="C131" s="41"/>
      <c r="D131" s="12"/>
      <c r="E131" s="13"/>
      <c r="F131" s="56"/>
    </row>
    <row r="132" spans="1:6" ht="25.5">
      <c r="A132" s="54" t="s">
        <v>118</v>
      </c>
      <c r="B132" s="15" t="s">
        <v>262</v>
      </c>
      <c r="C132" s="41" t="s">
        <v>5</v>
      </c>
      <c r="D132" s="123">
        <v>202300</v>
      </c>
      <c r="E132" s="123">
        <f>D132/F132*100</f>
        <v>328943.0894308943</v>
      </c>
      <c r="F132" s="56">
        <v>61.5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126</v>
      </c>
      <c r="C134" s="71"/>
      <c r="D134" s="12"/>
      <c r="E134" s="13"/>
      <c r="F134" s="56"/>
    </row>
    <row r="135" spans="1:6" ht="25.5">
      <c r="A135" s="54"/>
      <c r="B135" s="65" t="s">
        <v>172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127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128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173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174</v>
      </c>
      <c r="C139" s="70" t="s">
        <v>5</v>
      </c>
      <c r="D139" s="14"/>
      <c r="E139" s="9"/>
      <c r="F139" s="55"/>
    </row>
    <row r="140" spans="1:6" ht="12.75">
      <c r="A140" s="54"/>
      <c r="B140" s="10" t="s">
        <v>129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175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176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177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178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179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263</v>
      </c>
      <c r="C146" s="41"/>
      <c r="D146" s="14"/>
      <c r="E146" s="9"/>
      <c r="F146" s="53"/>
    </row>
    <row r="147" spans="1:6" ht="38.25">
      <c r="A147" s="54" t="s">
        <v>119</v>
      </c>
      <c r="B147" s="11" t="s">
        <v>267</v>
      </c>
      <c r="C147" s="71" t="s">
        <v>5</v>
      </c>
      <c r="D147" s="129">
        <v>1121674</v>
      </c>
      <c r="E147" s="123">
        <f>D147/F147*100</f>
        <v>402610.9117013639</v>
      </c>
      <c r="F147" s="57">
        <v>278.6</v>
      </c>
    </row>
    <row r="148" spans="1:6" ht="12.75">
      <c r="A148" s="54" t="s">
        <v>120</v>
      </c>
      <c r="B148" s="15" t="s">
        <v>264</v>
      </c>
      <c r="C148" s="41" t="s">
        <v>5</v>
      </c>
      <c r="D148" s="129">
        <v>1125198</v>
      </c>
      <c r="E148" s="123">
        <f>D148/F148*100</f>
        <v>405330.6916426513</v>
      </c>
      <c r="F148" s="57">
        <v>277.6</v>
      </c>
    </row>
    <row r="149" spans="1:6" ht="12.75">
      <c r="A149" s="54" t="s">
        <v>121</v>
      </c>
      <c r="B149" s="9" t="s">
        <v>265</v>
      </c>
      <c r="C149" s="41" t="s">
        <v>5</v>
      </c>
      <c r="D149" s="125">
        <v>3524</v>
      </c>
      <c r="E149" s="125">
        <f>D149/F149*100</f>
        <v>15873.873873873874</v>
      </c>
      <c r="F149" s="57">
        <v>22.2</v>
      </c>
    </row>
    <row r="150" spans="1:6" ht="12.75">
      <c r="A150" s="54" t="s">
        <v>122</v>
      </c>
      <c r="B150" s="9" t="s">
        <v>261</v>
      </c>
      <c r="C150" s="41" t="s">
        <v>4</v>
      </c>
      <c r="D150" s="12">
        <v>33.3</v>
      </c>
      <c r="E150" s="13">
        <v>18.2</v>
      </c>
      <c r="F150" s="124">
        <f>D150/E150*100</f>
        <v>182.96703296703296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180</v>
      </c>
      <c r="B152" s="9" t="s">
        <v>268</v>
      </c>
      <c r="C152" s="72" t="s">
        <v>6</v>
      </c>
      <c r="D152" s="123">
        <v>38009</v>
      </c>
      <c r="E152" s="123">
        <f>D152/F152*100</f>
        <v>32709.98278829604</v>
      </c>
      <c r="F152" s="57">
        <v>116.2</v>
      </c>
    </row>
    <row r="153" spans="1:6" ht="38.25">
      <c r="A153" s="54" t="s">
        <v>123</v>
      </c>
      <c r="B153" s="9" t="s">
        <v>269</v>
      </c>
      <c r="C153" s="70" t="s">
        <v>3</v>
      </c>
      <c r="D153" s="127">
        <v>0.142</v>
      </c>
      <c r="E153" s="127">
        <f>D153/F153*100</f>
        <v>0.25</v>
      </c>
      <c r="F153" s="124">
        <v>56.8</v>
      </c>
    </row>
    <row r="154" spans="1:6" ht="12.75">
      <c r="A154" s="59" t="s">
        <v>124</v>
      </c>
      <c r="B154" s="42" t="s">
        <v>80</v>
      </c>
      <c r="C154" s="73" t="s">
        <v>4</v>
      </c>
      <c r="D154" s="126">
        <v>0.8</v>
      </c>
      <c r="E154" s="43">
        <v>1.4</v>
      </c>
      <c r="F154" s="128">
        <f>D154/E154*100</f>
        <v>57.14285714285715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130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30" t="s">
        <v>258</v>
      </c>
      <c r="B161" s="130"/>
      <c r="C161" s="30"/>
      <c r="D161" s="28"/>
      <c r="E161" s="26"/>
      <c r="F161" s="26"/>
    </row>
    <row r="162" spans="1:6" s="29" customFormat="1" ht="12.75">
      <c r="A162" s="131" t="s">
        <v>259</v>
      </c>
      <c r="B162" s="131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14" sqref="H14:H20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5"/>
      <c r="F5" s="135"/>
      <c r="G5" s="77"/>
    </row>
    <row r="6" spans="1:8" ht="15.75" customHeight="1">
      <c r="A6" s="140" t="s">
        <v>193</v>
      </c>
      <c r="B6" s="140"/>
      <c r="C6" s="140"/>
      <c r="D6" s="140"/>
      <c r="E6" s="140"/>
      <c r="F6" s="140"/>
      <c r="G6" s="140"/>
      <c r="H6" s="140"/>
    </row>
    <row r="7" spans="1:8" ht="14.25" customHeight="1">
      <c r="A7" s="141" t="s">
        <v>260</v>
      </c>
      <c r="B7" s="141"/>
      <c r="C7" s="141"/>
      <c r="D7" s="141"/>
      <c r="E7" s="141"/>
      <c r="F7" s="141"/>
      <c r="G7" s="141"/>
      <c r="H7" s="141"/>
    </row>
    <row r="8" spans="1:8" ht="10.5" customHeight="1">
      <c r="A8" s="132" t="s">
        <v>194</v>
      </c>
      <c r="B8" s="132"/>
      <c r="C8" s="132"/>
      <c r="D8" s="132"/>
      <c r="E8" s="132"/>
      <c r="F8" s="132"/>
      <c r="G8" s="132"/>
      <c r="H8" s="132"/>
    </row>
    <row r="9" spans="1:8" ht="14.25" customHeight="1">
      <c r="A9" s="141" t="s">
        <v>271</v>
      </c>
      <c r="B9" s="141"/>
      <c r="C9" s="141"/>
      <c r="D9" s="141"/>
      <c r="E9" s="141"/>
      <c r="F9" s="141"/>
      <c r="G9" s="141"/>
      <c r="H9" s="141"/>
    </row>
    <row r="10" spans="1:8" ht="12" customHeight="1">
      <c r="A10" s="134" t="s">
        <v>195</v>
      </c>
      <c r="B10" s="134"/>
      <c r="C10" s="134"/>
      <c r="D10" s="134"/>
      <c r="E10" s="134"/>
      <c r="F10" s="134"/>
      <c r="G10" s="134"/>
      <c r="H10" s="134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197</v>
      </c>
      <c r="F12" s="69" t="s">
        <v>199</v>
      </c>
      <c r="G12" s="69" t="s">
        <v>256</v>
      </c>
      <c r="H12" s="69" t="s">
        <v>255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85</v>
      </c>
      <c r="B14" s="85" t="s">
        <v>196</v>
      </c>
      <c r="C14" s="86" t="s">
        <v>5</v>
      </c>
      <c r="D14" s="87">
        <f>SUM(D15:D20)</f>
        <v>4279648.9</v>
      </c>
      <c r="E14" s="87">
        <f>SUM(E15:E20)</f>
        <v>3722948.9033131483</v>
      </c>
      <c r="F14" s="87">
        <f>D14/E14*100</f>
        <v>114.95320003429083</v>
      </c>
      <c r="G14" s="88">
        <v>115.4</v>
      </c>
      <c r="H14" s="137" t="s">
        <v>270</v>
      </c>
    </row>
    <row r="15" spans="1:8" ht="28.5" customHeight="1">
      <c r="A15" s="89" t="s">
        <v>86</v>
      </c>
      <c r="B15" s="90" t="s">
        <v>250</v>
      </c>
      <c r="C15" s="91" t="s">
        <v>5</v>
      </c>
      <c r="D15" s="92">
        <f>'Приложение 1'!D17</f>
        <v>189447.9</v>
      </c>
      <c r="E15" s="90">
        <f>'Приложение 1'!E17</f>
        <v>196931.288981289</v>
      </c>
      <c r="F15" s="92">
        <f>D15/E15*100</f>
        <v>96.2</v>
      </c>
      <c r="G15" s="103">
        <v>115.4</v>
      </c>
      <c r="H15" s="138"/>
    </row>
    <row r="16" spans="1:8" ht="30.75" customHeight="1">
      <c r="A16" s="89" t="s">
        <v>88</v>
      </c>
      <c r="B16" s="90" t="s">
        <v>251</v>
      </c>
      <c r="C16" s="91" t="s">
        <v>5</v>
      </c>
      <c r="D16" s="92">
        <f>'Приложение 1'!D52</f>
        <v>3051270</v>
      </c>
      <c r="E16" s="90">
        <f>'Приложение 1'!E52</f>
        <v>2621365.9793814435</v>
      </c>
      <c r="F16" s="92">
        <f>D16/E16*100</f>
        <v>116.39999999999999</v>
      </c>
      <c r="G16" s="103">
        <v>115.4</v>
      </c>
      <c r="H16" s="138"/>
    </row>
    <row r="17" spans="1:8" ht="30">
      <c r="A17" s="89" t="s">
        <v>89</v>
      </c>
      <c r="B17" s="90" t="s">
        <v>252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8"/>
    </row>
    <row r="18" spans="1:8" ht="30" customHeight="1">
      <c r="A18" s="89" t="s">
        <v>90</v>
      </c>
      <c r="B18" s="90" t="s">
        <v>253</v>
      </c>
      <c r="C18" s="93" t="s">
        <v>5</v>
      </c>
      <c r="D18" s="94">
        <f>'Приложение 1'!D106</f>
        <v>700</v>
      </c>
      <c r="E18" s="95">
        <f>'Приложение 1'!E106</f>
        <v>269.2307692307692</v>
      </c>
      <c r="F18" s="92">
        <v>0</v>
      </c>
      <c r="G18" s="103">
        <v>115.4</v>
      </c>
      <c r="H18" s="138"/>
    </row>
    <row r="19" spans="1:8" ht="15">
      <c r="A19" s="89" t="s">
        <v>91</v>
      </c>
      <c r="B19" s="90" t="s">
        <v>198</v>
      </c>
      <c r="C19" s="96" t="s">
        <v>5</v>
      </c>
      <c r="D19" s="94">
        <f>'Приложение 1'!D118</f>
        <v>1038231</v>
      </c>
      <c r="E19" s="95">
        <f>'Приложение 1'!E118</f>
        <v>904382.4041811847</v>
      </c>
      <c r="F19" s="92">
        <f>D19/E19*100</f>
        <v>114.8</v>
      </c>
      <c r="G19" s="103">
        <v>115.4</v>
      </c>
      <c r="H19" s="138"/>
    </row>
    <row r="20" spans="1:8" ht="51.75" customHeight="1">
      <c r="A20" s="97" t="s">
        <v>92</v>
      </c>
      <c r="B20" s="98" t="s">
        <v>254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9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30" t="s">
        <v>258</v>
      </c>
      <c r="B25" s="130"/>
      <c r="C25" s="24"/>
      <c r="D25" s="24"/>
      <c r="E25" s="24"/>
      <c r="F25" s="24"/>
      <c r="G25" s="24"/>
    </row>
    <row r="26" spans="1:7" s="29" customFormat="1" ht="12.75">
      <c r="A26" s="131" t="s">
        <v>259</v>
      </c>
      <c r="B26" s="131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5" t="s">
        <v>200</v>
      </c>
      <c r="C1" s="145"/>
    </row>
    <row r="2" spans="1:3" ht="51" customHeight="1">
      <c r="A2" s="142" t="s">
        <v>201</v>
      </c>
      <c r="B2" s="142"/>
      <c r="C2" s="142"/>
    </row>
    <row r="3" spans="1:3" ht="15">
      <c r="A3" s="143" t="s">
        <v>202</v>
      </c>
      <c r="B3" s="144" t="s">
        <v>203</v>
      </c>
      <c r="C3" s="144"/>
    </row>
    <row r="4" spans="1:3" ht="15">
      <c r="A4" s="143"/>
      <c r="B4" s="79" t="s">
        <v>204</v>
      </c>
      <c r="C4" s="79" t="s">
        <v>205</v>
      </c>
    </row>
    <row r="5" spans="1:3" ht="15">
      <c r="A5" s="80" t="s">
        <v>206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207</v>
      </c>
      <c r="B6" s="81">
        <v>108.04151532204429</v>
      </c>
      <c r="C6" s="82">
        <f t="shared" si="0"/>
        <v>108.64151532204428</v>
      </c>
    </row>
    <row r="7" spans="1:3" ht="15">
      <c r="A7" s="80" t="s">
        <v>208</v>
      </c>
      <c r="B7" s="81">
        <v>110.22442182792047</v>
      </c>
      <c r="C7" s="82">
        <f t="shared" si="0"/>
        <v>110.82442182792046</v>
      </c>
    </row>
    <row r="8" spans="1:3" ht="15">
      <c r="A8" s="80" t="s">
        <v>209</v>
      </c>
      <c r="B8" s="81">
        <v>104.68508094645543</v>
      </c>
      <c r="C8" s="82">
        <f t="shared" si="0"/>
        <v>105.28508094645542</v>
      </c>
    </row>
    <row r="9" spans="1:3" ht="15">
      <c r="A9" s="80" t="s">
        <v>210</v>
      </c>
      <c r="B9" s="81">
        <v>105.93614778989226</v>
      </c>
      <c r="C9" s="82">
        <f t="shared" si="0"/>
        <v>106.53614778989225</v>
      </c>
    </row>
    <row r="10" spans="1:3" ht="15">
      <c r="A10" s="80" t="s">
        <v>211</v>
      </c>
      <c r="B10" s="81">
        <v>106.05963891572378</v>
      </c>
      <c r="C10" s="82">
        <f t="shared" si="0"/>
        <v>106.65963891572378</v>
      </c>
    </row>
    <row r="11" spans="1:3" ht="15">
      <c r="A11" s="80" t="s">
        <v>212</v>
      </c>
      <c r="B11" s="81">
        <v>105.06183781959089</v>
      </c>
      <c r="C11" s="82">
        <f t="shared" si="0"/>
        <v>105.66183781959089</v>
      </c>
    </row>
    <row r="12" spans="1:3" ht="15">
      <c r="A12" s="80" t="s">
        <v>213</v>
      </c>
      <c r="B12" s="81">
        <v>107.3458137727327</v>
      </c>
      <c r="C12" s="82">
        <f t="shared" si="0"/>
        <v>107.94581377273269</v>
      </c>
    </row>
    <row r="13" spans="1:3" ht="15">
      <c r="A13" s="80" t="s">
        <v>214</v>
      </c>
      <c r="B13" s="81">
        <v>107.31282876089277</v>
      </c>
      <c r="C13" s="82">
        <f t="shared" si="0"/>
        <v>107.91282876089276</v>
      </c>
    </row>
    <row r="14" spans="1:3" ht="15">
      <c r="A14" s="80" t="s">
        <v>215</v>
      </c>
      <c r="B14" s="81">
        <v>104.70268608170868</v>
      </c>
      <c r="C14" s="82">
        <f t="shared" si="0"/>
        <v>105.30268608170867</v>
      </c>
    </row>
    <row r="15" spans="1:3" ht="15">
      <c r="A15" s="80" t="s">
        <v>216</v>
      </c>
      <c r="B15" s="81">
        <v>105.59238126451413</v>
      </c>
      <c r="C15" s="82">
        <f t="shared" si="0"/>
        <v>106.19238126451413</v>
      </c>
    </row>
    <row r="16" spans="1:3" ht="15">
      <c r="A16" s="80" t="s">
        <v>217</v>
      </c>
      <c r="B16" s="81">
        <v>104.1440125182913</v>
      </c>
      <c r="C16" s="82">
        <f t="shared" si="0"/>
        <v>104.7440125182913</v>
      </c>
    </row>
    <row r="17" spans="1:3" ht="15">
      <c r="A17" s="80" t="s">
        <v>218</v>
      </c>
      <c r="B17" s="81">
        <v>105.56078472023911</v>
      </c>
      <c r="C17" s="82">
        <f t="shared" si="0"/>
        <v>106.1607847202391</v>
      </c>
    </row>
    <row r="18" spans="1:3" ht="15">
      <c r="A18" s="80" t="s">
        <v>219</v>
      </c>
      <c r="B18" s="81">
        <v>107.2012558643061</v>
      </c>
      <c r="C18" s="82">
        <f t="shared" si="0"/>
        <v>107.8012558643061</v>
      </c>
    </row>
    <row r="19" spans="1:3" ht="15">
      <c r="A19" s="80" t="s">
        <v>220</v>
      </c>
      <c r="B19" s="81">
        <v>105.3546635909733</v>
      </c>
      <c r="C19" s="82">
        <f t="shared" si="0"/>
        <v>105.9546635909733</v>
      </c>
    </row>
    <row r="20" spans="1:3" ht="15">
      <c r="A20" s="80" t="s">
        <v>221</v>
      </c>
      <c r="B20" s="81">
        <v>104.43541192984765</v>
      </c>
      <c r="C20" s="82">
        <f t="shared" si="0"/>
        <v>105.03541192984764</v>
      </c>
    </row>
    <row r="21" spans="1:3" ht="15">
      <c r="A21" s="80" t="s">
        <v>222</v>
      </c>
      <c r="B21" s="81">
        <v>105.97317827927561</v>
      </c>
      <c r="C21" s="82">
        <f t="shared" si="0"/>
        <v>106.57317827927561</v>
      </c>
    </row>
    <row r="22" spans="1:3" ht="15">
      <c r="A22" s="80" t="s">
        <v>223</v>
      </c>
      <c r="B22" s="81">
        <v>104.28048163478722</v>
      </c>
      <c r="C22" s="82">
        <f t="shared" si="0"/>
        <v>104.88048163478722</v>
      </c>
    </row>
    <row r="23" spans="1:3" ht="15">
      <c r="A23" s="80" t="s">
        <v>224</v>
      </c>
      <c r="B23" s="81">
        <v>105.30498715295703</v>
      </c>
      <c r="C23" s="82">
        <f t="shared" si="0"/>
        <v>105.90498715295702</v>
      </c>
    </row>
    <row r="24" spans="1:3" ht="15">
      <c r="A24" s="80" t="s">
        <v>225</v>
      </c>
      <c r="B24" s="81">
        <v>105.7686373274137</v>
      </c>
      <c r="C24" s="82">
        <f t="shared" si="0"/>
        <v>106.3686373274137</v>
      </c>
    </row>
    <row r="25" spans="1:3" ht="15">
      <c r="A25" s="80" t="s">
        <v>226</v>
      </c>
      <c r="B25" s="81">
        <v>106.34896043424371</v>
      </c>
      <c r="C25" s="82">
        <f t="shared" si="0"/>
        <v>106.9489604342437</v>
      </c>
    </row>
    <row r="26" spans="1:3" ht="15">
      <c r="A26" s="80" t="s">
        <v>227</v>
      </c>
      <c r="B26" s="81">
        <v>109.29437006857066</v>
      </c>
      <c r="C26" s="82">
        <f t="shared" si="0"/>
        <v>109.89437006857065</v>
      </c>
    </row>
    <row r="27" spans="1:3" ht="15">
      <c r="A27" s="80" t="s">
        <v>228</v>
      </c>
      <c r="B27" s="81">
        <v>108.01199349875195</v>
      </c>
      <c r="C27" s="82">
        <f t="shared" si="0"/>
        <v>108.61199349875194</v>
      </c>
    </row>
    <row r="28" spans="1:3" ht="15">
      <c r="A28" s="80" t="s">
        <v>229</v>
      </c>
      <c r="B28" s="81">
        <v>104.79508376407554</v>
      </c>
      <c r="C28" s="82">
        <f t="shared" si="0"/>
        <v>105.39508376407554</v>
      </c>
    </row>
    <row r="29" spans="1:3" ht="15">
      <c r="A29" s="80" t="s">
        <v>230</v>
      </c>
      <c r="B29" s="81">
        <v>106.69758324292431</v>
      </c>
      <c r="C29" s="82">
        <f t="shared" si="0"/>
        <v>107.2975832429243</v>
      </c>
    </row>
    <row r="30" spans="1:3" ht="15">
      <c r="A30" s="80" t="s">
        <v>231</v>
      </c>
      <c r="B30" s="81">
        <v>106.16538240240412</v>
      </c>
      <c r="C30" s="82">
        <f t="shared" si="0"/>
        <v>106.76538240240411</v>
      </c>
    </row>
    <row r="31" spans="1:3" ht="15">
      <c r="A31" s="80" t="s">
        <v>232</v>
      </c>
      <c r="B31" s="81">
        <v>104.03647733527039</v>
      </c>
      <c r="C31" s="82">
        <f t="shared" si="0"/>
        <v>104.63647733527038</v>
      </c>
    </row>
    <row r="32" spans="1:3" ht="15">
      <c r="A32" s="80" t="s">
        <v>233</v>
      </c>
      <c r="B32" s="81">
        <v>109.33834821602007</v>
      </c>
      <c r="C32" s="82">
        <f t="shared" si="0"/>
        <v>109.93834821602006</v>
      </c>
    </row>
    <row r="33" spans="1:3" ht="15">
      <c r="A33" s="80" t="s">
        <v>234</v>
      </c>
      <c r="B33" s="81">
        <v>107.12508304362652</v>
      </c>
      <c r="C33" s="82">
        <f t="shared" si="0"/>
        <v>107.72508304362651</v>
      </c>
    </row>
    <row r="34" spans="1:3" ht="15">
      <c r="A34" s="80" t="s">
        <v>235</v>
      </c>
      <c r="B34" s="81">
        <v>108.33355604632568</v>
      </c>
      <c r="C34" s="82">
        <f t="shared" si="0"/>
        <v>108.93355604632568</v>
      </c>
    </row>
    <row r="35" spans="1:3" ht="15">
      <c r="A35" s="80" t="s">
        <v>236</v>
      </c>
      <c r="B35" s="81">
        <v>105.59516295613606</v>
      </c>
      <c r="C35" s="82">
        <f t="shared" si="0"/>
        <v>106.19516295613606</v>
      </c>
    </row>
    <row r="36" spans="1:3" ht="15">
      <c r="A36" s="80" t="s">
        <v>237</v>
      </c>
      <c r="B36" s="81">
        <v>107.76258241318367</v>
      </c>
      <c r="C36" s="82">
        <f t="shared" si="0"/>
        <v>108.36258241318366</v>
      </c>
    </row>
    <row r="37" spans="1:3" ht="15">
      <c r="A37" s="80" t="s">
        <v>238</v>
      </c>
      <c r="B37" s="81">
        <v>106.52152039881241</v>
      </c>
      <c r="C37" s="82">
        <f t="shared" si="0"/>
        <v>107.12152039881241</v>
      </c>
    </row>
    <row r="38" spans="1:3" ht="15">
      <c r="A38" s="80" t="s">
        <v>239</v>
      </c>
      <c r="B38" s="81">
        <v>103.53974423069383</v>
      </c>
      <c r="C38" s="82">
        <f t="shared" si="0"/>
        <v>104.13974423069382</v>
      </c>
    </row>
    <row r="39" spans="1:3" ht="15">
      <c r="A39" s="80" t="s">
        <v>240</v>
      </c>
      <c r="B39" s="81">
        <v>111.61992301611868</v>
      </c>
      <c r="C39" s="82">
        <f t="shared" si="0"/>
        <v>112.21992301611867</v>
      </c>
    </row>
    <row r="40" spans="1:3" ht="15">
      <c r="A40" s="80" t="s">
        <v>241</v>
      </c>
      <c r="B40" s="81">
        <v>106.08413298168797</v>
      </c>
      <c r="C40" s="82">
        <f t="shared" si="0"/>
        <v>106.68413298168797</v>
      </c>
    </row>
    <row r="41" spans="1:3" ht="15">
      <c r="A41" s="80" t="s">
        <v>242</v>
      </c>
      <c r="B41" s="81">
        <v>104.79588701117596</v>
      </c>
      <c r="C41" s="82">
        <f t="shared" si="0"/>
        <v>105.39588701117596</v>
      </c>
    </row>
    <row r="42" spans="1:3" ht="15">
      <c r="A42" s="80" t="s">
        <v>243</v>
      </c>
      <c r="B42" s="81">
        <v>105.94755246440928</v>
      </c>
      <c r="C42" s="82">
        <f t="shared" si="0"/>
        <v>106.54755246440928</v>
      </c>
    </row>
    <row r="43" spans="1:3" ht="15">
      <c r="A43" s="80" t="s">
        <v>244</v>
      </c>
      <c r="B43" s="81">
        <v>106.71462201379451</v>
      </c>
      <c r="C43" s="82">
        <f t="shared" si="0"/>
        <v>107.3146220137945</v>
      </c>
    </row>
    <row r="44" spans="1:3" ht="15">
      <c r="A44" s="80" t="s">
        <v>245</v>
      </c>
      <c r="B44" s="81">
        <v>104.62851574386897</v>
      </c>
      <c r="C44" s="82">
        <f t="shared" si="0"/>
        <v>105.22851574386897</v>
      </c>
    </row>
    <row r="45" spans="1:3" ht="15">
      <c r="A45" s="80" t="s">
        <v>246</v>
      </c>
      <c r="B45" s="81">
        <v>103.60559848031184</v>
      </c>
      <c r="C45" s="82">
        <f t="shared" si="0"/>
        <v>104.20559848031183</v>
      </c>
    </row>
    <row r="46" spans="1:3" ht="15">
      <c r="A46" s="80" t="s">
        <v>247</v>
      </c>
      <c r="B46" s="81">
        <v>105.92258924112348</v>
      </c>
      <c r="C46" s="82">
        <f t="shared" si="0"/>
        <v>106.52258924112347</v>
      </c>
    </row>
    <row r="47" spans="1:3" ht="15">
      <c r="A47" s="80" t="s">
        <v>248</v>
      </c>
      <c r="B47" s="81">
        <v>107.29939276181382</v>
      </c>
      <c r="C47" s="82">
        <f t="shared" si="0"/>
        <v>107.89939276181381</v>
      </c>
    </row>
    <row r="48" spans="1:3" ht="15">
      <c r="A48" s="80" t="s">
        <v>249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2022-07-11T06:17:39Z</cp:lastPrinted>
  <dcterms:created xsi:type="dcterms:W3CDTF">2004-12-27T07:54:16Z</dcterms:created>
  <dcterms:modified xsi:type="dcterms:W3CDTF">2022-09-12T06:44:34Z</dcterms:modified>
  <cp:category/>
  <cp:version/>
  <cp:contentType/>
  <cp:contentStatus/>
</cp:coreProperties>
</file>