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5" sheetId="1" r:id="rId1"/>
  </sheets>
  <definedNames/>
  <calcPr fullCalcOnLoad="1"/>
</workbook>
</file>

<file path=xl/sharedStrings.xml><?xml version="1.0" encoding="utf-8"?>
<sst xmlns="http://schemas.openxmlformats.org/spreadsheetml/2006/main" count="133" uniqueCount="60">
  <si>
    <t>руб.</t>
  </si>
  <si>
    <t>основной долг</t>
  </si>
  <si>
    <t>Форма 5</t>
  </si>
  <si>
    <t>Виды долговых обязательств</t>
  </si>
  <si>
    <t>Объем долга</t>
  </si>
  <si>
    <t>1. Объем основного долга по кредитам, всего</t>
  </si>
  <si>
    <t>в том числе полученным:</t>
  </si>
  <si>
    <t>1.1. городским округом/муниципальным районом</t>
  </si>
  <si>
    <t>1.2. городскими/сельскими поселениями, всего</t>
  </si>
  <si>
    <t>2. Объем обязательств по муниципальным гарантиям, всего</t>
  </si>
  <si>
    <t>2.1. Гарантии, предоставленные от имени городского округа/ муниципального района, всего</t>
  </si>
  <si>
    <t xml:space="preserve">в  том числе </t>
  </si>
  <si>
    <t>проценты и неустойки</t>
  </si>
  <si>
    <t>2.2.Иные долговые обязательства (поручительства), всего</t>
  </si>
  <si>
    <t>в  том числе</t>
  </si>
  <si>
    <t>2.3. Гарантии, предоставленные от имени городских/сельских поселений, всего</t>
  </si>
  <si>
    <t>3.1. Централизованные кредиты, предоставленные в 1992-1994 годах предприятиям АПК и переоформленные в муниципальные обязательства перед краевым бюджетом (основной долг)</t>
  </si>
  <si>
    <t>3.2. Бюджетные кредиты, полученные из краевого бюджета городским округом/муниципальным районом (основной долг)</t>
  </si>
  <si>
    <t>3.3. Бюджетные кредиты, полученные из федерального бюджета городским округом/муниципальным районом (основной долг)</t>
  </si>
  <si>
    <t>3.4. Бюджетные кредиты, полученные из краевого бюджета городскими/сельскими поселениями (основной долг)</t>
  </si>
  <si>
    <t>3.5. Бюджетные кредиты, полученные из местного бюджета городскими/сельскими поселениями (основной долг)</t>
  </si>
  <si>
    <t>4. Номинальная сумма долга по муниципальным ценным бумагам</t>
  </si>
  <si>
    <t>ИТОГО (1+2+3+4)</t>
  </si>
  <si>
    <t>СПРАВОЧНО:</t>
  </si>
  <si>
    <t>Анализ отдельных показателей бюджета городского округа/муниципального района(без поселений)</t>
  </si>
  <si>
    <t>3. Объем муниципального долга городского округа/муниципального района /без поселений/</t>
  </si>
  <si>
    <t>4. Предельный объем муниципального долга городского округа/муниципального района /без поселений/ в соответствии с Решением о бюджете городского округа/муниципального района</t>
  </si>
  <si>
    <t>5. Верхний предел муниципального долга по состоянию на 1 января года, следующего за очередным финансовым годом, в соответствии с Решением о бюджете городского округа/муниципального района</t>
  </si>
  <si>
    <t>6. Верхний предел муниципального долга по муниципальным гарантиям в соответствии с Решением о бюджете городского округа/муниципального района</t>
  </si>
  <si>
    <t>7. Соблюдение норматива по предельному объему муниципального долга в соответствии со статьей 107 Бюджетного кодекса РФ, % (гр. 4 : гр. 1 * 100%)</t>
  </si>
  <si>
    <t>8. Отклонение фактического объема муниципального долга от утвержденного предельного объема муниципального долга городского округа/муниципального района /без поселений/ (гр. 3 – гр. 4)</t>
  </si>
  <si>
    <t>11. Соблюдение норматива по предельному объему расходов на обслуживание муниципального долга в соответствии со статьей 111, % (гр. 10: гр. 2*100%)</t>
  </si>
  <si>
    <t>Анализ отдельных показателей бюджетов поселений (в разрезе каждого поселения, имеющего муниципальный долг)</t>
  </si>
  <si>
    <t>2. Объем муниципального долга городского/ сельского поселения</t>
  </si>
  <si>
    <t xml:space="preserve">3. Предельный объем муниципального долга городского/ сельского поселения в соответствии с Решением о бюджете городского/ сельского поселения </t>
  </si>
  <si>
    <t>4. Верхний предел муниципального долга городского/ сельского поселения по состоянию на 1 января года, следующего за очередным финансовым годом, в соответствии с Решением о бюджете городского / сельского поселения</t>
  </si>
  <si>
    <t>5. Верхний предел долга по муниципальным гарантиям в соответствии с Решением о бюджете городского / сельского поселения</t>
  </si>
  <si>
    <t>6. Соблюдение норматива по предельному объему муниципального долга в соответствии со статьей 107 Бюджетного кодекса РФ, % (гр. 3 : гр. 1 * 100%)</t>
  </si>
  <si>
    <t>7. Отклонение фактического объема муниципального долга от утвержденного предельного объема муниципального долга городского/ сельского поселения (гр. 2 – гр. 3)</t>
  </si>
  <si>
    <t xml:space="preserve">8. Отклонение фактического объема муниципального долга от утвержденного верхнего предела муниципального долга городского / сельского поселения (гр. 2 – гр. 4) </t>
  </si>
  <si>
    <t>11. Соблюдение норматива по предельному объему расходов на обслуживание муниципального долга в соответствии со статьей 111, % (гр. 10: гр. 9*100%)</t>
  </si>
  <si>
    <r>
      <t>3.</t>
    </r>
    <r>
      <rPr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Объем основного долга по бюджетным кредитам (ссудам), привлеченным в бюджет муниципального образования, всего:</t>
    </r>
  </si>
  <si>
    <r>
      <t xml:space="preserve">объем </t>
    </r>
    <r>
      <rPr>
        <u val="single"/>
        <sz val="11"/>
        <rFont val="Times New Roman"/>
        <family val="1"/>
      </rPr>
      <t>просроченного</t>
    </r>
    <r>
      <rPr>
        <sz val="11"/>
        <rFont val="Times New Roman"/>
        <family val="1"/>
      </rPr>
      <t xml:space="preserve"> муниципального долга городского округа/муниципального района /без поселений/, всего </t>
    </r>
  </si>
  <si>
    <r>
      <t xml:space="preserve">9. Отклонение фактического объема муниципального долга от утвержденного верхнего предела муниципального долга городского округа/муниципального района /без поселений/ (гр. 3 – гр . 5) </t>
    </r>
    <r>
      <rPr>
        <i/>
        <u val="single"/>
        <sz val="11"/>
        <rFont val="Times New Roman"/>
        <family val="1"/>
      </rPr>
      <t>(заполняется при сдаче годового отчета)</t>
    </r>
  </si>
  <si>
    <r>
      <t>10. Объем расходов на обслуживание муниципального долга (факт) городского округа/муниципального района (</t>
    </r>
    <r>
      <rPr>
        <i/>
        <u val="single"/>
        <sz val="11"/>
        <rFont val="Times New Roman"/>
        <family val="1"/>
      </rPr>
      <t>заполняется при сдаче годового отчета)</t>
    </r>
  </si>
  <si>
    <r>
      <t xml:space="preserve">объем </t>
    </r>
    <r>
      <rPr>
        <u val="single"/>
        <sz val="11"/>
        <rFont val="Times New Roman"/>
        <family val="1"/>
      </rPr>
      <t>просроченного</t>
    </r>
    <r>
      <rPr>
        <sz val="11"/>
        <rFont val="Times New Roman"/>
        <family val="1"/>
      </rPr>
      <t xml:space="preserve"> муниципального долга городского/ сельского поселения, всего</t>
    </r>
  </si>
  <si>
    <r>
      <t>10. Объем расходов на обслуживание муниципального долга (факт) городского / сельского поселения (</t>
    </r>
    <r>
      <rPr>
        <i/>
        <u val="single"/>
        <sz val="11"/>
        <rFont val="Times New Roman"/>
        <family val="1"/>
      </rPr>
      <t>заполняется при сдаче гоового отчета)</t>
    </r>
  </si>
  <si>
    <t>Ейскоукрепленское сельское поселение</t>
  </si>
  <si>
    <t>Николаевское сельское поселение</t>
  </si>
  <si>
    <t>Новощербиновское сельское поселение</t>
  </si>
  <si>
    <t>Щербиновское сельское поселение</t>
  </si>
  <si>
    <t xml:space="preserve">1. Утвержденный общий объем доходов бюджета городского округа/муниципального района в 2012 году без учета утвержденного объема безвозмездных поступлений и (или) поступлений налоговых доходов по дополнительным нормативам отчислений </t>
  </si>
  <si>
    <r>
      <t xml:space="preserve">2. Объем расходов бюджета городского округа/муниципального района в 2012 году за исключением объема расходов, которые осуществляются за счет субвенций, предоставляемых из бюджетов бюджетной системы Российской Федерации </t>
    </r>
    <r>
      <rPr>
        <i/>
        <u val="single"/>
        <sz val="11"/>
        <color indexed="8"/>
        <rFont val="Times New Roman"/>
        <family val="1"/>
      </rPr>
      <t>(по данным годового отчета об исполнении бюджета)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/без поселений/ </t>
    </r>
  </si>
  <si>
    <t>_</t>
  </si>
  <si>
    <r>
      <t>9. Объем расходов бюджета городского /сельского  поселения в 2012 году за исключением объема расходов, которые осуществляются за счет субвенций, предоставляемых из бюджетов бюджетной системы Российской Федерации (</t>
    </r>
    <r>
      <rPr>
        <i/>
        <u val="single"/>
        <sz val="11"/>
        <rFont val="Times New Roman"/>
        <family val="1"/>
      </rPr>
      <t>по данным годового отчета об исполнении бюджета)</t>
    </r>
  </si>
  <si>
    <r>
      <t>10. Объем расходов на обслуживание муниципального долга (факт) городского / сельского поселения (</t>
    </r>
    <r>
      <rPr>
        <i/>
        <u val="single"/>
        <sz val="11"/>
        <rFont val="Times New Roman"/>
        <family val="1"/>
      </rPr>
      <t>заполняется при сдаче годового отчета)</t>
    </r>
  </si>
  <si>
    <t>1. Утвержденный общий объем доходов бюджета городского/ сельского  поселения в 2012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</si>
  <si>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Екатериновское сельское поселение</t>
  </si>
  <si>
    <t>Глафировское сельское поселение</t>
  </si>
  <si>
    <t xml:space="preserve">Сведения о муниципальном долге муниципального образования Щербиновский район, а также городских и сельских поселений, находящихся на территории муниципального района                                                                                                                                                                    на 1 января 2013 года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</si>
</sst>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00%"/>
    <numFmt numFmtId="183" formatCode="[$-FC19]d\ mmmm\ yyyy\ &quot;г.&quot;"/>
  </numFmts>
  <fonts count="5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u val="single"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u val="single"/>
      <sz val="11"/>
      <name val="Times New Roman"/>
      <family val="1"/>
    </font>
    <font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10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48" fillId="0" borderId="10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10" fontId="48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justify" vertical="top" wrapText="1"/>
    </xf>
    <xf numFmtId="4" fontId="49" fillId="0" borderId="10" xfId="0" applyNumberFormat="1" applyFont="1" applyBorder="1" applyAlignment="1">
      <alignment horizontal="center" vertical="center" wrapText="1"/>
    </xf>
    <xf numFmtId="10" fontId="48" fillId="0" borderId="10" xfId="0" applyNumberFormat="1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zoomScalePageLayoutView="0" workbookViewId="0" topLeftCell="A124">
      <selection activeCell="B47" sqref="B47"/>
    </sheetView>
  </sheetViews>
  <sheetFormatPr defaultColWidth="9.140625" defaultRowHeight="12.75"/>
  <cols>
    <col min="1" max="1" width="114.140625" style="8" customWidth="1"/>
    <col min="2" max="2" width="20.140625" style="8" customWidth="1"/>
    <col min="3" max="3" width="9.140625" style="8" customWidth="1"/>
    <col min="4" max="4" width="17.421875" style="8" bestFit="1" customWidth="1"/>
    <col min="5" max="16384" width="9.140625" style="8" customWidth="1"/>
  </cols>
  <sheetData>
    <row r="1" ht="25.5" customHeight="1">
      <c r="B1" s="7" t="s">
        <v>2</v>
      </c>
    </row>
    <row r="2" spans="1:2" ht="54" customHeight="1">
      <c r="A2" s="33" t="s">
        <v>59</v>
      </c>
      <c r="B2" s="34"/>
    </row>
    <row r="3" spans="1:2" ht="15">
      <c r="A3" s="9"/>
      <c r="B3" s="10"/>
    </row>
    <row r="4" spans="1:2" ht="15">
      <c r="A4" s="9"/>
      <c r="B4" s="11" t="s">
        <v>0</v>
      </c>
    </row>
    <row r="5" spans="1:2" ht="14.25">
      <c r="A5" s="12" t="s">
        <v>3</v>
      </c>
      <c r="B5" s="12" t="s">
        <v>4</v>
      </c>
    </row>
    <row r="6" spans="1:2" ht="15">
      <c r="A6" s="5" t="s">
        <v>5</v>
      </c>
      <c r="B6" s="22"/>
    </row>
    <row r="7" spans="1:2" ht="15">
      <c r="A7" s="13" t="s">
        <v>6</v>
      </c>
      <c r="B7" s="22"/>
    </row>
    <row r="8" spans="1:2" ht="15">
      <c r="A8" s="13" t="s">
        <v>7</v>
      </c>
      <c r="B8" s="22"/>
    </row>
    <row r="9" spans="1:2" ht="15">
      <c r="A9" s="13" t="s">
        <v>8</v>
      </c>
      <c r="B9" s="22"/>
    </row>
    <row r="10" spans="1:2" ht="15">
      <c r="A10" s="14" t="s">
        <v>9</v>
      </c>
      <c r="B10" s="22"/>
    </row>
    <row r="11" spans="1:2" ht="15">
      <c r="A11" s="13" t="s">
        <v>10</v>
      </c>
      <c r="B11" s="22"/>
    </row>
    <row r="12" spans="1:2" ht="15">
      <c r="A12" s="13" t="s">
        <v>11</v>
      </c>
      <c r="B12" s="22"/>
    </row>
    <row r="13" spans="1:2" ht="15">
      <c r="A13" s="13" t="s">
        <v>1</v>
      </c>
      <c r="B13" s="22"/>
    </row>
    <row r="14" spans="1:2" ht="15">
      <c r="A14" s="13" t="s">
        <v>12</v>
      </c>
      <c r="B14" s="22"/>
    </row>
    <row r="15" spans="1:2" ht="15">
      <c r="A15" s="13" t="s">
        <v>13</v>
      </c>
      <c r="B15" s="22"/>
    </row>
    <row r="16" spans="1:2" ht="15">
      <c r="A16" s="13" t="s">
        <v>14</v>
      </c>
      <c r="B16" s="22"/>
    </row>
    <row r="17" spans="1:2" ht="15">
      <c r="A17" s="13" t="s">
        <v>1</v>
      </c>
      <c r="B17" s="22"/>
    </row>
    <row r="18" spans="1:2" ht="15">
      <c r="A18" s="13" t="s">
        <v>12</v>
      </c>
      <c r="B18" s="22"/>
    </row>
    <row r="19" spans="1:2" ht="15">
      <c r="A19" s="13" t="s">
        <v>15</v>
      </c>
      <c r="B19" s="22"/>
    </row>
    <row r="20" spans="1:2" ht="15">
      <c r="A20" s="13" t="s">
        <v>14</v>
      </c>
      <c r="B20" s="22"/>
    </row>
    <row r="21" spans="1:2" ht="15">
      <c r="A21" s="13" t="s">
        <v>1</v>
      </c>
      <c r="B21" s="22"/>
    </row>
    <row r="22" spans="1:2" ht="15">
      <c r="A22" s="13" t="s">
        <v>12</v>
      </c>
      <c r="B22" s="22"/>
    </row>
    <row r="23" spans="1:2" ht="30">
      <c r="A23" s="14" t="s">
        <v>41</v>
      </c>
      <c r="B23" s="24">
        <f>B26+B28</f>
        <v>166380000</v>
      </c>
    </row>
    <row r="24" spans="1:2" ht="15">
      <c r="A24" s="13" t="s">
        <v>14</v>
      </c>
      <c r="B24" s="24"/>
    </row>
    <row r="25" spans="1:2" ht="30">
      <c r="A25" s="13" t="s">
        <v>16</v>
      </c>
      <c r="B25" s="24"/>
    </row>
    <row r="26" spans="1:2" ht="15">
      <c r="A26" s="13" t="s">
        <v>17</v>
      </c>
      <c r="B26" s="24">
        <v>160000000</v>
      </c>
    </row>
    <row r="27" spans="1:2" ht="30">
      <c r="A27" s="13" t="s">
        <v>18</v>
      </c>
      <c r="B27" s="24"/>
    </row>
    <row r="28" spans="1:2" ht="17.25" customHeight="1">
      <c r="A28" s="13" t="s">
        <v>19</v>
      </c>
      <c r="B28" s="24">
        <v>6380000</v>
      </c>
    </row>
    <row r="29" spans="1:2" ht="16.5" customHeight="1">
      <c r="A29" s="13" t="s">
        <v>20</v>
      </c>
      <c r="B29" s="24"/>
    </row>
    <row r="30" spans="1:2" ht="15">
      <c r="A30" s="14" t="s">
        <v>21</v>
      </c>
      <c r="B30" s="25"/>
    </row>
    <row r="31" spans="1:2" ht="15">
      <c r="A31" s="14" t="s">
        <v>22</v>
      </c>
      <c r="B31" s="24">
        <f>B6+B10+B23+B30</f>
        <v>166380000</v>
      </c>
    </row>
    <row r="32" ht="15">
      <c r="A32" s="15"/>
    </row>
    <row r="33" ht="15">
      <c r="A33" s="15" t="s">
        <v>23</v>
      </c>
    </row>
    <row r="34" spans="1:2" ht="15">
      <c r="A34" s="2"/>
      <c r="B34" s="11" t="s">
        <v>0</v>
      </c>
    </row>
    <row r="35" spans="1:2" ht="15">
      <c r="A35" s="35" t="s">
        <v>24</v>
      </c>
      <c r="B35" s="35"/>
    </row>
    <row r="36" spans="1:2" ht="15">
      <c r="A36" s="3">
        <v>1</v>
      </c>
      <c r="B36" s="16">
        <v>2</v>
      </c>
    </row>
    <row r="37" spans="1:3" ht="45">
      <c r="A37" s="17" t="s">
        <v>51</v>
      </c>
      <c r="B37" s="24">
        <v>132964359.99</v>
      </c>
      <c r="C37" s="18"/>
    </row>
    <row r="38" spans="1:4" ht="50.25" customHeight="1">
      <c r="A38" s="28" t="s">
        <v>52</v>
      </c>
      <c r="B38" s="29">
        <v>368368338.75</v>
      </c>
      <c r="D38" s="19"/>
    </row>
    <row r="39" spans="1:4" ht="15">
      <c r="A39" s="13" t="s">
        <v>25</v>
      </c>
      <c r="B39" s="24">
        <v>160000000</v>
      </c>
      <c r="C39" s="20"/>
      <c r="D39" s="19"/>
    </row>
    <row r="40" spans="1:3" ht="15">
      <c r="A40" s="13" t="s">
        <v>14</v>
      </c>
      <c r="B40" s="29"/>
      <c r="C40" s="20"/>
    </row>
    <row r="41" spans="1:3" ht="17.25" customHeight="1">
      <c r="A41" s="13" t="s">
        <v>42</v>
      </c>
      <c r="B41" s="24"/>
      <c r="C41" s="20"/>
    </row>
    <row r="42" spans="1:3" ht="30">
      <c r="A42" s="13" t="s">
        <v>26</v>
      </c>
      <c r="B42" s="24">
        <v>235800000</v>
      </c>
      <c r="C42" s="20"/>
    </row>
    <row r="43" spans="1:3" ht="32.25" customHeight="1">
      <c r="A43" s="13" t="s">
        <v>27</v>
      </c>
      <c r="B43" s="24">
        <v>160000000</v>
      </c>
      <c r="C43" s="20"/>
    </row>
    <row r="44" spans="1:3" ht="30">
      <c r="A44" s="13" t="s">
        <v>28</v>
      </c>
      <c r="B44" s="25" t="s">
        <v>53</v>
      </c>
      <c r="C44" s="20"/>
    </row>
    <row r="45" spans="1:3" ht="30">
      <c r="A45" s="13" t="s">
        <v>29</v>
      </c>
      <c r="B45" s="30">
        <f>B42/B37</f>
        <v>1.7734075508484686</v>
      </c>
      <c r="C45" s="20"/>
    </row>
    <row r="46" spans="1:3" ht="30">
      <c r="A46" s="13" t="s">
        <v>30</v>
      </c>
      <c r="B46" s="24">
        <f>B39-B42</f>
        <v>-75800000</v>
      </c>
      <c r="C46" s="20"/>
    </row>
    <row r="47" spans="1:3" ht="53.25" customHeight="1">
      <c r="A47" s="13" t="s">
        <v>43</v>
      </c>
      <c r="B47" s="4">
        <f>B39-B43</f>
        <v>0</v>
      </c>
      <c r="C47" s="20"/>
    </row>
    <row r="48" spans="1:3" ht="37.5" customHeight="1">
      <c r="A48" s="13" t="s">
        <v>44</v>
      </c>
      <c r="B48" s="4">
        <v>6791522.76</v>
      </c>
      <c r="C48" s="20"/>
    </row>
    <row r="49" spans="1:2" ht="30">
      <c r="A49" s="13" t="s">
        <v>31</v>
      </c>
      <c r="B49" s="4"/>
    </row>
    <row r="50" spans="1:2" ht="16.5" customHeight="1">
      <c r="A50" s="35" t="s">
        <v>32</v>
      </c>
      <c r="B50" s="35"/>
    </row>
    <row r="51" spans="1:2" ht="16.5" customHeight="1">
      <c r="A51" s="21" t="s">
        <v>58</v>
      </c>
      <c r="B51" s="23"/>
    </row>
    <row r="52" spans="1:2" ht="16.5" customHeight="1">
      <c r="A52" s="13" t="s">
        <v>56</v>
      </c>
      <c r="B52" s="25">
        <v>4067458</v>
      </c>
    </row>
    <row r="53" spans="1:2" ht="16.5" customHeight="1">
      <c r="A53" s="13" t="s">
        <v>33</v>
      </c>
      <c r="B53" s="25">
        <v>340000</v>
      </c>
    </row>
    <row r="54" spans="1:2" ht="16.5" customHeight="1">
      <c r="A54" s="13" t="s">
        <v>14</v>
      </c>
      <c r="B54" s="26"/>
    </row>
    <row r="55" spans="1:2" ht="16.5" customHeight="1">
      <c r="A55" s="13" t="s">
        <v>45</v>
      </c>
      <c r="B55" s="26"/>
    </row>
    <row r="56" spans="1:2" ht="16.5" customHeight="1">
      <c r="A56" s="13" t="s">
        <v>34</v>
      </c>
      <c r="B56" s="25">
        <v>340000</v>
      </c>
    </row>
    <row r="57" spans="1:2" ht="16.5" customHeight="1">
      <c r="A57" s="13" t="s">
        <v>35</v>
      </c>
      <c r="B57" s="25">
        <v>340000</v>
      </c>
    </row>
    <row r="58" spans="1:2" ht="16.5" customHeight="1">
      <c r="A58" s="13" t="s">
        <v>36</v>
      </c>
      <c r="B58" s="25"/>
    </row>
    <row r="59" spans="1:2" ht="16.5" customHeight="1">
      <c r="A59" s="13" t="s">
        <v>37</v>
      </c>
      <c r="B59" s="27">
        <f>B56/B52</f>
        <v>0.08359029152851732</v>
      </c>
    </row>
    <row r="60" spans="1:2" ht="16.5" customHeight="1">
      <c r="A60" s="13" t="s">
        <v>38</v>
      </c>
      <c r="B60" s="25">
        <f>B53-B56</f>
        <v>0</v>
      </c>
    </row>
    <row r="61" spans="1:2" ht="16.5" customHeight="1">
      <c r="A61" s="13" t="s">
        <v>39</v>
      </c>
      <c r="B61" s="26">
        <f>B53-B57</f>
        <v>0</v>
      </c>
    </row>
    <row r="62" spans="1:2" ht="16.5" customHeight="1">
      <c r="A62" s="13" t="s">
        <v>54</v>
      </c>
      <c r="B62" s="22">
        <v>8527747.07</v>
      </c>
    </row>
    <row r="63" spans="1:2" ht="16.5" customHeight="1">
      <c r="A63" s="13" t="s">
        <v>46</v>
      </c>
      <c r="B63" s="3">
        <v>1264.55</v>
      </c>
    </row>
    <row r="64" spans="1:2" ht="16.5" customHeight="1">
      <c r="A64" s="32" t="s">
        <v>40</v>
      </c>
      <c r="B64" s="31">
        <f>B63/B62</f>
        <v>0.00014828652745208588</v>
      </c>
    </row>
    <row r="65" spans="1:2" ht="16.5" customHeight="1">
      <c r="A65" s="32"/>
      <c r="B65" s="31"/>
    </row>
    <row r="66" spans="1:2" ht="16.5" customHeight="1">
      <c r="A66" s="21" t="s">
        <v>47</v>
      </c>
      <c r="B66" s="21"/>
    </row>
    <row r="67" spans="1:2" ht="30">
      <c r="A67" s="13" t="s">
        <v>56</v>
      </c>
      <c r="B67" s="25">
        <v>3183000</v>
      </c>
    </row>
    <row r="68" spans="1:2" ht="15">
      <c r="A68" s="13" t="s">
        <v>33</v>
      </c>
      <c r="B68" s="25">
        <v>1080000</v>
      </c>
    </row>
    <row r="69" spans="1:2" ht="15">
      <c r="A69" s="13" t="s">
        <v>14</v>
      </c>
      <c r="B69" s="25"/>
    </row>
    <row r="70" spans="1:2" ht="15">
      <c r="A70" s="13" t="s">
        <v>45</v>
      </c>
      <c r="B70" s="25"/>
    </row>
    <row r="71" spans="1:2" ht="30">
      <c r="A71" s="13" t="s">
        <v>34</v>
      </c>
      <c r="B71" s="25">
        <v>1350000</v>
      </c>
    </row>
    <row r="72" spans="1:2" ht="30">
      <c r="A72" s="13" t="s">
        <v>35</v>
      </c>
      <c r="B72" s="25">
        <v>1080000</v>
      </c>
    </row>
    <row r="73" spans="1:2" ht="30" customHeight="1">
      <c r="A73" s="13" t="s">
        <v>36</v>
      </c>
      <c r="B73" s="25"/>
    </row>
    <row r="74" spans="1:2" ht="30">
      <c r="A74" s="13" t="s">
        <v>37</v>
      </c>
      <c r="B74" s="27">
        <f>B71/B67</f>
        <v>0.42412818096135724</v>
      </c>
    </row>
    <row r="75" spans="1:2" ht="30">
      <c r="A75" s="13" t="s">
        <v>38</v>
      </c>
      <c r="B75" s="26">
        <f>B68-B71</f>
        <v>-270000</v>
      </c>
    </row>
    <row r="76" spans="1:2" ht="30">
      <c r="A76" s="13" t="s">
        <v>39</v>
      </c>
      <c r="B76" s="26">
        <f>B68-B72</f>
        <v>0</v>
      </c>
    </row>
    <row r="77" spans="1:2" ht="50.25" customHeight="1">
      <c r="A77" s="13" t="s">
        <v>54</v>
      </c>
      <c r="B77" s="22">
        <v>6930454.49</v>
      </c>
    </row>
    <row r="78" spans="1:2" ht="37.5" customHeight="1">
      <c r="A78" s="13" t="s">
        <v>55</v>
      </c>
      <c r="B78" s="3">
        <v>18105.39</v>
      </c>
    </row>
    <row r="79" spans="1:2" ht="14.25">
      <c r="A79" s="32" t="s">
        <v>40</v>
      </c>
      <c r="B79" s="31">
        <f>B78/B77</f>
        <v>0.002612439058091268</v>
      </c>
    </row>
    <row r="80" spans="1:2" ht="15.75" customHeight="1">
      <c r="A80" s="32"/>
      <c r="B80" s="31"/>
    </row>
    <row r="81" spans="1:2" ht="15.75" customHeight="1">
      <c r="A81" s="21" t="s">
        <v>57</v>
      </c>
      <c r="B81" s="23"/>
    </row>
    <row r="82" spans="1:2" ht="15.75" customHeight="1">
      <c r="A82" s="13" t="s">
        <v>56</v>
      </c>
      <c r="B82" s="25">
        <v>6790300</v>
      </c>
    </row>
    <row r="83" spans="1:2" ht="15.75" customHeight="1">
      <c r="A83" s="13" t="s">
        <v>33</v>
      </c>
      <c r="B83" s="25">
        <v>1190000</v>
      </c>
    </row>
    <row r="84" spans="1:2" ht="15.75" customHeight="1">
      <c r="A84" s="13" t="s">
        <v>14</v>
      </c>
      <c r="B84" s="26"/>
    </row>
    <row r="85" spans="1:2" ht="15.75" customHeight="1">
      <c r="A85" s="13" t="s">
        <v>45</v>
      </c>
      <c r="B85" s="26"/>
    </row>
    <row r="86" spans="1:2" ht="15.75" customHeight="1">
      <c r="A86" s="13" t="s">
        <v>34</v>
      </c>
      <c r="B86" s="25">
        <v>2500000</v>
      </c>
    </row>
    <row r="87" spans="1:2" ht="15.75" customHeight="1">
      <c r="A87" s="13" t="s">
        <v>35</v>
      </c>
      <c r="B87" s="25">
        <v>1700000</v>
      </c>
    </row>
    <row r="88" spans="1:2" ht="15.75" customHeight="1">
      <c r="A88" s="13" t="s">
        <v>36</v>
      </c>
      <c r="B88" s="25"/>
    </row>
    <row r="89" spans="1:2" ht="15.75" customHeight="1">
      <c r="A89" s="13" t="s">
        <v>37</v>
      </c>
      <c r="B89" s="27">
        <f>B86/B82</f>
        <v>0.3681722457034299</v>
      </c>
    </row>
    <row r="90" spans="1:2" ht="15.75" customHeight="1">
      <c r="A90" s="13" t="s">
        <v>38</v>
      </c>
      <c r="B90" s="25">
        <f>B83-B86</f>
        <v>-1310000</v>
      </c>
    </row>
    <row r="91" spans="1:2" ht="15.75" customHeight="1">
      <c r="A91" s="13" t="s">
        <v>39</v>
      </c>
      <c r="B91" s="26">
        <f>B83-B87</f>
        <v>-510000</v>
      </c>
    </row>
    <row r="92" spans="1:2" ht="15.75" customHeight="1">
      <c r="A92" s="13" t="s">
        <v>54</v>
      </c>
      <c r="B92" s="22">
        <v>14531841.66</v>
      </c>
    </row>
    <row r="93" spans="1:2" ht="15.75" customHeight="1">
      <c r="A93" s="13" t="s">
        <v>46</v>
      </c>
      <c r="B93" s="3">
        <v>57131.14</v>
      </c>
    </row>
    <row r="94" spans="1:2" ht="15.75" customHeight="1">
      <c r="A94" s="32" t="s">
        <v>40</v>
      </c>
      <c r="B94" s="31">
        <f>B93/B92</f>
        <v>0.0039314452590863145</v>
      </c>
    </row>
    <row r="95" spans="1:2" ht="15.75" customHeight="1">
      <c r="A95" s="32"/>
      <c r="B95" s="31"/>
    </row>
    <row r="96" spans="1:2" ht="15">
      <c r="A96" s="21" t="s">
        <v>48</v>
      </c>
      <c r="B96" s="21"/>
    </row>
    <row r="97" spans="1:2" ht="30">
      <c r="A97" s="13" t="s">
        <v>56</v>
      </c>
      <c r="B97" s="25">
        <v>2161400</v>
      </c>
    </row>
    <row r="98" spans="1:7" s="1" customFormat="1" ht="15">
      <c r="A98" s="13" t="s">
        <v>33</v>
      </c>
      <c r="B98" s="25">
        <v>1570000</v>
      </c>
      <c r="G98" s="9"/>
    </row>
    <row r="99" spans="1:7" s="1" customFormat="1" ht="15">
      <c r="A99" s="13" t="s">
        <v>14</v>
      </c>
      <c r="B99" s="25"/>
      <c r="D99" s="6"/>
      <c r="G99" s="9"/>
    </row>
    <row r="100" spans="1:2" s="1" customFormat="1" ht="15">
      <c r="A100" s="13" t="s">
        <v>45</v>
      </c>
      <c r="B100" s="25"/>
    </row>
    <row r="101" spans="1:2" s="1" customFormat="1" ht="30">
      <c r="A101" s="13" t="s">
        <v>34</v>
      </c>
      <c r="B101" s="25">
        <v>1570000</v>
      </c>
    </row>
    <row r="102" spans="1:2" s="1" customFormat="1" ht="30">
      <c r="A102" s="13" t="s">
        <v>35</v>
      </c>
      <c r="B102" s="25">
        <v>1570000</v>
      </c>
    </row>
    <row r="103" spans="1:2" ht="30">
      <c r="A103" s="13" t="s">
        <v>36</v>
      </c>
      <c r="B103" s="26"/>
    </row>
    <row r="104" spans="1:2" ht="30">
      <c r="A104" s="13" t="s">
        <v>37</v>
      </c>
      <c r="B104" s="27">
        <f>B101/B97</f>
        <v>0.7263810493198852</v>
      </c>
    </row>
    <row r="105" spans="1:2" ht="30">
      <c r="A105" s="13" t="s">
        <v>38</v>
      </c>
      <c r="B105" s="25">
        <f>B98-B101</f>
        <v>0</v>
      </c>
    </row>
    <row r="106" spans="1:2" ht="30">
      <c r="A106" s="13" t="s">
        <v>39</v>
      </c>
      <c r="B106" s="25">
        <f>B98-B102</f>
        <v>0</v>
      </c>
    </row>
    <row r="107" spans="1:2" ht="45">
      <c r="A107" s="13" t="s">
        <v>54</v>
      </c>
      <c r="B107" s="22">
        <v>5530220.41</v>
      </c>
    </row>
    <row r="108" spans="1:2" ht="30">
      <c r="A108" s="13" t="s">
        <v>46</v>
      </c>
      <c r="B108" s="22">
        <v>46976.53</v>
      </c>
    </row>
    <row r="109" spans="1:2" ht="14.25">
      <c r="A109" s="32" t="s">
        <v>40</v>
      </c>
      <c r="B109" s="31">
        <f>B108/B107</f>
        <v>0.008494513150878194</v>
      </c>
    </row>
    <row r="110" spans="1:2" ht="14.25">
      <c r="A110" s="32"/>
      <c r="B110" s="31"/>
    </row>
    <row r="111" spans="1:2" ht="15">
      <c r="A111" s="21" t="s">
        <v>49</v>
      </c>
      <c r="B111" s="23"/>
    </row>
    <row r="112" spans="1:2" ht="30">
      <c r="A112" s="13" t="s">
        <v>56</v>
      </c>
      <c r="B112" s="25">
        <v>10583000</v>
      </c>
    </row>
    <row r="113" spans="1:2" ht="15">
      <c r="A113" s="13" t="s">
        <v>33</v>
      </c>
      <c r="B113" s="25">
        <v>1600000</v>
      </c>
    </row>
    <row r="114" spans="1:2" ht="15">
      <c r="A114" s="13" t="s">
        <v>14</v>
      </c>
      <c r="B114" s="26"/>
    </row>
    <row r="115" spans="1:2" ht="15">
      <c r="A115" s="13" t="s">
        <v>45</v>
      </c>
      <c r="B115" s="26"/>
    </row>
    <row r="116" spans="1:2" ht="30">
      <c r="A116" s="13" t="s">
        <v>34</v>
      </c>
      <c r="B116" s="25">
        <v>4800000</v>
      </c>
    </row>
    <row r="117" spans="1:2" ht="30">
      <c r="A117" s="13" t="s">
        <v>35</v>
      </c>
      <c r="B117" s="25">
        <v>1600000</v>
      </c>
    </row>
    <row r="118" spans="1:2" ht="30">
      <c r="A118" s="13" t="s">
        <v>36</v>
      </c>
      <c r="B118" s="25"/>
    </row>
    <row r="119" spans="1:2" ht="30">
      <c r="A119" s="13" t="s">
        <v>37</v>
      </c>
      <c r="B119" s="27">
        <f>B116/B112</f>
        <v>0.45355759236511384</v>
      </c>
    </row>
    <row r="120" spans="1:2" ht="30">
      <c r="A120" s="13" t="s">
        <v>38</v>
      </c>
      <c r="B120" s="26">
        <f>B113-B116</f>
        <v>-3200000</v>
      </c>
    </row>
    <row r="121" spans="1:2" ht="30">
      <c r="A121" s="13" t="s">
        <v>39</v>
      </c>
      <c r="B121" s="26">
        <f>B113-B117</f>
        <v>0</v>
      </c>
    </row>
    <row r="122" spans="1:2" ht="45">
      <c r="A122" s="13" t="s">
        <v>54</v>
      </c>
      <c r="B122" s="22">
        <v>27900101.3</v>
      </c>
    </row>
    <row r="123" spans="1:2" ht="30">
      <c r="A123" s="13" t="s">
        <v>46</v>
      </c>
      <c r="B123" s="22">
        <v>77495.9</v>
      </c>
    </row>
    <row r="124" spans="1:2" ht="14.25">
      <c r="A124" s="32" t="s">
        <v>40</v>
      </c>
      <c r="B124" s="31">
        <f>B123/B122</f>
        <v>0.002777620739319681</v>
      </c>
    </row>
    <row r="125" spans="1:2" ht="14.25">
      <c r="A125" s="32"/>
      <c r="B125" s="31"/>
    </row>
    <row r="126" spans="1:2" ht="15">
      <c r="A126" s="21" t="s">
        <v>50</v>
      </c>
      <c r="B126" s="23"/>
    </row>
    <row r="127" spans="1:2" ht="30">
      <c r="A127" s="13" t="s">
        <v>56</v>
      </c>
      <c r="B127" s="25">
        <v>3860400</v>
      </c>
    </row>
    <row r="128" spans="1:2" ht="15">
      <c r="A128" s="13" t="s">
        <v>33</v>
      </c>
      <c r="B128" s="25">
        <v>600000</v>
      </c>
    </row>
    <row r="129" spans="1:2" ht="15">
      <c r="A129" s="13" t="s">
        <v>14</v>
      </c>
      <c r="B129" s="26"/>
    </row>
    <row r="130" spans="1:2" ht="15">
      <c r="A130" s="13" t="s">
        <v>45</v>
      </c>
      <c r="B130" s="26"/>
    </row>
    <row r="131" spans="1:2" ht="30">
      <c r="A131" s="13" t="s">
        <v>34</v>
      </c>
      <c r="B131" s="25">
        <v>2000000</v>
      </c>
    </row>
    <row r="132" spans="1:2" ht="30">
      <c r="A132" s="13" t="s">
        <v>35</v>
      </c>
      <c r="B132" s="25">
        <v>700000</v>
      </c>
    </row>
    <row r="133" spans="1:2" ht="30">
      <c r="A133" s="13" t="s">
        <v>36</v>
      </c>
      <c r="B133" s="25"/>
    </row>
    <row r="134" spans="1:2" ht="30">
      <c r="A134" s="13" t="s">
        <v>37</v>
      </c>
      <c r="B134" s="27">
        <f>B131/B127</f>
        <v>0.5180810278727593</v>
      </c>
    </row>
    <row r="135" spans="1:2" ht="30">
      <c r="A135" s="13" t="s">
        <v>38</v>
      </c>
      <c r="B135" s="26">
        <f>B128-B131</f>
        <v>-1400000</v>
      </c>
    </row>
    <row r="136" spans="1:2" ht="30">
      <c r="A136" s="13" t="s">
        <v>39</v>
      </c>
      <c r="B136" s="26">
        <f>B128-B132</f>
        <v>-100000</v>
      </c>
    </row>
    <row r="137" spans="1:2" ht="45">
      <c r="A137" s="13" t="s">
        <v>54</v>
      </c>
      <c r="B137" s="22">
        <v>6086769.53</v>
      </c>
    </row>
    <row r="138" spans="1:2" ht="30">
      <c r="A138" s="13" t="s">
        <v>46</v>
      </c>
      <c r="B138" s="3">
        <v>29090.1</v>
      </c>
    </row>
    <row r="139" spans="1:2" ht="14.25">
      <c r="A139" s="32" t="s">
        <v>40</v>
      </c>
      <c r="B139" s="31">
        <f>B138/B137</f>
        <v>0.004779234675573465</v>
      </c>
    </row>
    <row r="140" spans="1:2" ht="14.25">
      <c r="A140" s="32"/>
      <c r="B140" s="31"/>
    </row>
  </sheetData>
  <sheetProtection/>
  <mergeCells count="15">
    <mergeCell ref="A109:A110"/>
    <mergeCell ref="A64:A65"/>
    <mergeCell ref="B64:B65"/>
    <mergeCell ref="A94:A95"/>
    <mergeCell ref="B94:B95"/>
    <mergeCell ref="B109:B110"/>
    <mergeCell ref="A124:A125"/>
    <mergeCell ref="B124:B125"/>
    <mergeCell ref="A139:A140"/>
    <mergeCell ref="B139:B140"/>
    <mergeCell ref="A2:B2"/>
    <mergeCell ref="A35:B35"/>
    <mergeCell ref="A50:B50"/>
    <mergeCell ref="A79:A80"/>
    <mergeCell ref="B79:B80"/>
  </mergeCells>
  <printOptions/>
  <pageMargins left="0.7874015748031497" right="0.7874015748031497" top="0.7874015748031497" bottom="0.7874015748031497" header="0" footer="0"/>
  <pageSetup horizontalDpi="600" verticalDpi="600" orientation="portrait" paperSize="9" scale="49" r:id="rId1"/>
  <rowBreaks count="1" manualBreakCount="1">
    <brk id="95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mogilatsv</cp:lastModifiedBy>
  <cp:lastPrinted>2013-02-13T04:57:23Z</cp:lastPrinted>
  <dcterms:created xsi:type="dcterms:W3CDTF">1996-10-08T23:32:33Z</dcterms:created>
  <dcterms:modified xsi:type="dcterms:W3CDTF">2013-04-08T05:11:47Z</dcterms:modified>
  <cp:category/>
  <cp:version/>
  <cp:contentType/>
  <cp:contentStatus/>
</cp:coreProperties>
</file>