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<sst xmlns="http://schemas.openxmlformats.org/spreadsheetml/2006/main" count="538" uniqueCount="273">
  <si>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</si>
  <si>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</si>
  <si>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</si>
  <si>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</si>
  <si>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</si>
  <si>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</si>
  <si>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</si>
  <si>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</si>
  <si>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</si>
  <si>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</si>
  <si>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</si>
  <si>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</si>
  <si>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</si>
  <si>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</si>
  <si>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</si>
  <si>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</si>
  <si>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</si>
  <si>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</si>
  <si>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</si>
  <si>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</si>
  <si>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</si>
  <si>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</si>
  <si>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</si>
  <si>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</si>
  <si>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</si>
  <si>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</si>
  <si>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</si>
  <si>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</si>
  <si>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</si>
  <si>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</si>
  <si>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</si>
  <si>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</si>
  <si>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</si>
  <si>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</si>
  <si>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</si>
  <si>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</si>
  <si>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</si>
  <si>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</si>
  <si>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</si>
  <si>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</si>
  <si>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</si>
  <si>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</si>
  <si>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</si>
  <si>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</si>
  <si>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</si>
  <si>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</si>
  <si>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</si>
  <si>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</si>
  <si>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</si>
  <si>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</si>
  <si>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</si>
  <si>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</si>
  <si>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</si>
  <si>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</si>
  <si>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</si>
  <si>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</si>
  <si>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</si>
  <si>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</si>
  <si>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</si>
  <si>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</si>
  <si>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</si>
  <si>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</si>
  <si>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</si>
  <si>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</si>
  <si>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</si>
  <si>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</si>
  <si>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</si>
  <si>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</si>
  <si>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</si>
  <si>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</si>
  <si>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</si>
  <si>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</si>
  <si>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</si>
  <si>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</si>
  <si>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</si>
  <si>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</si>
  <si>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</si>
  <si>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</si>
  <si>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</si>
  <si>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</si>
  <si>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</si>
  <si>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</si>
  <si>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</si>
  <si>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</si>
  <si>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</si>
  <si>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</si>
  <si>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</si>
  <si>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</si>
  <si>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</si>
  <si>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</si>
  <si>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</si>
  <si>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</si>
  <si>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</si>
  <si>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</si>
  <si>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</si>
  <si>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</si>
  <si>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</si>
  <si>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</si>
  <si>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</si>
  <si>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</si>
  <si>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</si>
  <si>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</si>
  <si>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</si>
  <si>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</si>
  <si>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</si>
  <si>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</si>
  <si>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</si>
  <si>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</si>
  <si>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</si>
  <si>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</si>
  <si>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</si>
  <si>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</si>
  <si>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</si>
  <si>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</si>
  <si>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</si>
  <si>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</si>
  <si>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</si>
  <si>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</si>
  <si>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</si>
  <si>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</si>
  <si>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</si>
  <si>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</si>
  <si>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</si>
  <si>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</si>
  <si>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</si>
  <si>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</si>
  <si>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</si>
  <si>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</si>
  <si>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</si>
  <si>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</si>
  <si>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</si>
  <si>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</si>
  <si>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</si>
  <si>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</si>
  <si>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</si>
  <si>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</si>
  <si>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</si>
  <si>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</si>
  <si>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</si>
  <si>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</si>
  <si>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</si>
  <si>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</si>
  <si>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</si>
  <si>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</si>
  <si>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</si>
  <si>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</si>
  <si>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</si>
  <si>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</si>
  <si>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</si>
  <si>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</si>
  <si>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</si>
  <si>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</si>
  <si>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</si>
  <si>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</si>
  <si>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</si>
  <si>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</si>
  <si>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</si>
  <si>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</si>
  <si>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</si>
  <si>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</si>
  <si>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</si>
  <si>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</si>
  <si>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</si>
  <si>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</si>
  <si>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</si>
  <si>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</si>
  <si>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</si>
  <si>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</si>
  <si>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</si>
  <si>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</si>
  <si>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</si>
  <si>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</si>
  <si>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</si>
  <si>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</si>
  <si>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</si>
  <si>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</si>
  <si>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</si>
  <si>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</si>
  <si>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</si>
  <si>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</si>
  <si>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</si>
  <si>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</si>
  <si>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</si>
  <si>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</si>
  <si>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</si>
  <si>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</si>
  <si>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</si>
  <si>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</si>
  <si>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</si>
  <si>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</si>
  <si>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</si>
  <si>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</si>
  <si>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</si>
  <si>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</si>
  <si>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</si>
  <si>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</si>
  <si>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</si>
  <si>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</si>
  <si>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</si>
  <si>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</si>
  <si>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</si>
  <si>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</si>
  <si>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</si>
  <si>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</si>
  <si>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</si>
  <si>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</si>
  <si>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</si>
  <si>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</si>
  <si>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</si>
  <si>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</si>
  <si>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</si>
  <si>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</si>
  <si>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</si>
  <si>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</si>
  <si>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</si>
  <si>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</si>
  <si>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</si>
  <si>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</si>
  <si>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</si>
  <si>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</si>
  <si>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</si>
  <si>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</si>
  <si>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</si>
  <si>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</si>
  <si>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</si>
  <si>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</si>
  <si>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</si>
  <si>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</si>
  <si>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</si>
  <si>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</si>
  <si>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</si>
  <si>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</si>
  <si>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</si>
  <si>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</si>
  <si>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</si>
  <si>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</si>
  <si>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</si>
  <si>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</si>
  <si>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</si>
  <si>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</si>
  <si>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</si>
  <si>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</si>
  <si>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</si>
  <si>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</si>
  <si>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</si>
  <si>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</si>
  <si>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</si>
  <si>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</si>
  <si>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</si>
  <si>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</si>
  <si>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</si>
  <si>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</si>
  <si>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</si>
  <si>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</si>
  <si>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</si>
  <si>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</si>
  <si>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</si>
  <si>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</si>
  <si>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8(86151)7-81-39</t>
  </si>
  <si>
    <t>Щербиновский район</t>
  </si>
  <si>
    <t xml:space="preserve">Удельный вес убыточных организаций  </t>
  </si>
  <si>
    <t>Финансы на  1 июля  2022 года*</t>
  </si>
  <si>
    <t>Прибыль прибыльных организаций  за январь - май 2022 года</t>
  </si>
  <si>
    <t>Убытки убыточных организаций  за январь - май 2022 года</t>
  </si>
  <si>
    <t>Среднемесячная заработная плата работников крупных и средних организаций * за январь - июнь 2022 года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</si>
  <si>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</si>
  <si>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</si>
  <si>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за июль   2022 года</t>
  </si>
  <si>
    <t>-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</si>
  <si>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июль 2022 года</t>
    </r>
  </si>
  <si>
    <t>Углев Сабирджан Викторович</t>
  </si>
  <si>
    <r>
      <t xml:space="preserve">за </t>
    </r>
    <r>
      <rPr>
        <b/>
        <u val="single"/>
        <sz val="10"/>
        <rFont val="Times New Roman"/>
        <family val="1"/>
      </rPr>
      <t xml:space="preserve"> октябрь</t>
    </r>
    <r>
      <rPr>
        <b/>
        <sz val="10"/>
        <rFont val="Times New Roman"/>
        <family val="1"/>
      </rPr>
      <t xml:space="preserve">  2022 года</t>
    </r>
  </si>
  <si>
    <t>Общий объем инвестиций крупных и средних организаций за счет всех источников финансирования за  3 квартал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</si>
</sst>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3" fillId="0" borderId="17" xfId="0" applyNumberFormat="1" applyFont="1" applyFill="1" applyBorder="1" applyAlignment="1">
      <alignment/>
    </xf>
    <xf numFmtId="182" fontId="53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0" borderId="19" xfId="61" applyFont="1" applyFill="1" applyBorder="1" applyAlignment="1" quotePrefix="1">
      <alignment horizontal="center" vertical="center" wrapText="1"/>
    </xf>
    <xf numFmtId="43" fontId="4" fillId="33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6" fillId="33" borderId="0" xfId="61" applyFont="1" applyFill="1" applyBorder="1" applyAlignment="1">
      <alignment horizontal="center" vertical="center" wrapText="1"/>
    </xf>
    <xf numFmtId="43" fontId="5" fillId="0" borderId="16" xfId="61" applyFont="1" applyBorder="1" applyAlignment="1">
      <alignment horizontal="center" vertical="center" wrapText="1"/>
    </xf>
    <xf numFmtId="43" fontId="8" fillId="0" borderId="0" xfId="61" applyFont="1" applyBorder="1" applyAlignment="1">
      <alignment horizontal="center" vertical="center"/>
    </xf>
    <xf numFmtId="43" fontId="4" fillId="0" borderId="20" xfId="61" applyFont="1" applyBorder="1" applyAlignment="1">
      <alignment horizontal="center" vertical="center" wrapText="1"/>
    </xf>
    <xf numFmtId="43" fontId="4" fillId="0" borderId="18" xfId="61" applyFont="1" applyBorder="1" applyAlignment="1" applyProtection="1">
      <alignment horizontal="center" vertical="center" wrapText="1"/>
      <protection/>
    </xf>
    <xf numFmtId="43" fontId="4" fillId="0" borderId="10" xfId="61" applyFont="1" applyBorder="1" applyAlignment="1">
      <alignment horizontal="center" vertical="center" wrapText="1"/>
    </xf>
    <xf numFmtId="43" fontId="4" fillId="0" borderId="1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/>
    </xf>
    <xf numFmtId="43" fontId="4" fillId="0" borderId="0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/>
    </xf>
    <xf numFmtId="43" fontId="10" fillId="0" borderId="0" xfId="61" applyFont="1" applyBorder="1" applyAlignment="1">
      <alignment horizontal="center" vertical="center"/>
    </xf>
    <xf numFmtId="43" fontId="4" fillId="0" borderId="0" xfId="61" applyFont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20" zoomScaleNormal="120" zoomScalePageLayoutView="0" workbookViewId="0" topLeftCell="A1">
      <pane ySplit="13" topLeftCell="A95" activePane="bottomLeft" state="frozen"/>
      <selection pane="topLeft" activeCell="A1" sqref="A1"/>
      <selection pane="bottomLeft" activeCell="G106" sqref="G106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9" customWidth="1"/>
    <col min="5" max="5" width="10.75390625" style="111" customWidth="1"/>
    <col min="6" max="6" width="11.25390625" style="148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10"/>
      <c r="F1" s="133"/>
    </row>
    <row r="2" spans="1:6" ht="12.75" customHeight="1" hidden="1">
      <c r="A2" s="1"/>
      <c r="B2" s="50"/>
      <c r="C2" s="50"/>
      <c r="D2" s="110"/>
      <c r="F2" s="133"/>
    </row>
    <row r="3" spans="1:6" ht="12.75" customHeight="1" hidden="1">
      <c r="A3" s="1"/>
      <c r="B3" s="50"/>
      <c r="C3" s="50"/>
      <c r="D3" s="110"/>
      <c r="F3" s="133"/>
    </row>
    <row r="4" spans="1:6" ht="15.75" hidden="1">
      <c r="A4" s="49"/>
      <c r="B4" s="49"/>
      <c r="C4" s="49"/>
      <c r="D4" s="112"/>
      <c r="E4" s="113"/>
      <c r="F4" s="134"/>
    </row>
    <row r="5" spans="1:6" ht="8.25" customHeight="1">
      <c r="A5" s="31"/>
      <c r="B5" s="32"/>
      <c r="C5" s="32"/>
      <c r="D5" s="103"/>
      <c r="E5" s="154"/>
      <c r="F5" s="154"/>
    </row>
    <row r="6" spans="1:6" ht="12" customHeight="1">
      <c r="A6" s="155" t="s">
        <v>0</v>
      </c>
      <c r="B6" s="155"/>
      <c r="C6" s="155"/>
      <c r="D6" s="155"/>
      <c r="E6" s="155"/>
      <c r="F6" s="155"/>
    </row>
    <row r="7" spans="1:6" ht="14.25" customHeight="1">
      <c r="A7" s="152" t="s">
        <v>257</v>
      </c>
      <c r="B7" s="152"/>
      <c r="C7" s="152"/>
      <c r="D7" s="152"/>
      <c r="E7" s="152"/>
      <c r="F7" s="152"/>
    </row>
    <row r="8" spans="1:6" ht="10.5" customHeight="1">
      <c r="A8" s="151" t="s">
        <v>56</v>
      </c>
      <c r="B8" s="151"/>
      <c r="C8" s="151"/>
      <c r="D8" s="151"/>
      <c r="E8" s="151"/>
      <c r="F8" s="151"/>
    </row>
    <row r="9" spans="1:6" ht="14.25" customHeight="1">
      <c r="A9" s="152" t="s">
        <v>271</v>
      </c>
      <c r="B9" s="152"/>
      <c r="C9" s="152"/>
      <c r="D9" s="152"/>
      <c r="E9" s="152"/>
      <c r="F9" s="152"/>
    </row>
    <row r="10" spans="1:6" ht="12" customHeight="1">
      <c r="A10" s="153" t="s">
        <v>182</v>
      </c>
      <c r="B10" s="153"/>
      <c r="C10" s="3"/>
      <c r="D10" s="104"/>
      <c r="E10" s="104"/>
      <c r="F10" s="135"/>
    </row>
    <row r="11" spans="1:6" ht="12.75" customHeight="1" thickBot="1">
      <c r="A11" s="4"/>
      <c r="B11" s="5"/>
      <c r="C11" s="6"/>
      <c r="D11" s="104"/>
      <c r="E11" s="114"/>
      <c r="F11" s="133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36" t="s">
        <v>140</v>
      </c>
    </row>
    <row r="13" spans="1:6" s="7" customFormat="1" ht="12">
      <c r="A13" s="40"/>
      <c r="B13" s="41"/>
      <c r="C13" s="41"/>
      <c r="D13" s="105"/>
      <c r="E13" s="105"/>
      <c r="F13" s="137"/>
    </row>
    <row r="14" spans="1:6" ht="12.75">
      <c r="A14" s="42"/>
      <c r="B14" s="43" t="s">
        <v>66</v>
      </c>
      <c r="C14" s="44"/>
      <c r="D14" s="115"/>
      <c r="E14" s="115"/>
      <c r="F14" s="138"/>
    </row>
    <row r="15" spans="1:6" ht="12.75">
      <c r="A15" s="45" t="s">
        <v>85</v>
      </c>
      <c r="B15" s="12" t="s">
        <v>59</v>
      </c>
      <c r="C15" s="38" t="s">
        <v>45</v>
      </c>
      <c r="D15" s="116">
        <v>6</v>
      </c>
      <c r="E15" s="116">
        <v>6</v>
      </c>
      <c r="F15" s="139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6">
        <v>0</v>
      </c>
      <c r="E16" s="116">
        <v>0</v>
      </c>
      <c r="F16" s="139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32">
        <v>189366</v>
      </c>
      <c r="E17" s="101">
        <v>184406</v>
      </c>
      <c r="F17" s="139">
        <f>(D17/E17)*100</f>
        <v>102.68971725431928</v>
      </c>
    </row>
    <row r="18" spans="1:6" ht="12.75">
      <c r="A18" s="46" t="s">
        <v>83</v>
      </c>
      <c r="B18" s="9" t="s">
        <v>57</v>
      </c>
      <c r="C18" s="59" t="s">
        <v>5</v>
      </c>
      <c r="D18" s="117" t="s">
        <v>268</v>
      </c>
      <c r="E18" s="117" t="s">
        <v>268</v>
      </c>
      <c r="F18" s="139" t="s">
        <v>268</v>
      </c>
    </row>
    <row r="19" spans="1:6" ht="12.75">
      <c r="A19" s="46" t="s">
        <v>84</v>
      </c>
      <c r="B19" s="9" t="s">
        <v>58</v>
      </c>
      <c r="C19" s="59" t="s">
        <v>5</v>
      </c>
      <c r="D19" s="132">
        <v>189366</v>
      </c>
      <c r="E19" s="101">
        <v>184406</v>
      </c>
      <c r="F19" s="139">
        <f>(D19/E19)*100</f>
        <v>102.68971725431928</v>
      </c>
    </row>
    <row r="20" spans="1:6" ht="12.75">
      <c r="A20" s="46"/>
      <c r="B20" s="38" t="s">
        <v>126</v>
      </c>
      <c r="C20" s="59"/>
      <c r="D20" s="99"/>
      <c r="E20" s="99"/>
      <c r="F20" s="139" t="s">
        <v>268</v>
      </c>
    </row>
    <row r="21" spans="1:6" ht="12.75" customHeight="1">
      <c r="A21" s="46"/>
      <c r="B21" s="12" t="s">
        <v>141</v>
      </c>
      <c r="C21" s="59" t="s">
        <v>5</v>
      </c>
      <c r="D21" s="132">
        <v>189366</v>
      </c>
      <c r="E21" s="101">
        <v>184406</v>
      </c>
      <c r="F21" s="139">
        <f>(D21/E21)*100</f>
        <v>102.68971725431928</v>
      </c>
    </row>
    <row r="22" spans="1:6" ht="12.75" customHeight="1">
      <c r="A22" s="46"/>
      <c r="B22" s="12" t="s">
        <v>142</v>
      </c>
      <c r="C22" s="59" t="s">
        <v>5</v>
      </c>
      <c r="D22" s="99" t="s">
        <v>268</v>
      </c>
      <c r="E22" s="99" t="s">
        <v>268</v>
      </c>
      <c r="F22" s="139" t="s">
        <v>268</v>
      </c>
    </row>
    <row r="23" spans="1:6" ht="12.75" customHeight="1">
      <c r="A23" s="46"/>
      <c r="B23" s="12" t="s">
        <v>143</v>
      </c>
      <c r="C23" s="59" t="s">
        <v>5</v>
      </c>
      <c r="D23" s="99" t="s">
        <v>268</v>
      </c>
      <c r="E23" s="99" t="s">
        <v>268</v>
      </c>
      <c r="F23" s="139" t="s">
        <v>268</v>
      </c>
    </row>
    <row r="24" spans="1:6" ht="12.75" customHeight="1">
      <c r="A24" s="46"/>
      <c r="B24" s="12" t="s">
        <v>144</v>
      </c>
      <c r="C24" s="59" t="s">
        <v>5</v>
      </c>
      <c r="D24" s="99" t="s">
        <v>268</v>
      </c>
      <c r="E24" s="99" t="s">
        <v>268</v>
      </c>
      <c r="F24" s="139" t="s">
        <v>268</v>
      </c>
    </row>
    <row r="25" spans="1:6" ht="12.75">
      <c r="A25" s="46"/>
      <c r="B25" s="12" t="s">
        <v>145</v>
      </c>
      <c r="C25" s="59" t="s">
        <v>5</v>
      </c>
      <c r="D25" s="99" t="s">
        <v>268</v>
      </c>
      <c r="E25" s="99" t="s">
        <v>268</v>
      </c>
      <c r="F25" s="139" t="s">
        <v>268</v>
      </c>
    </row>
    <row r="26" spans="1:6" ht="12.75">
      <c r="A26" s="46"/>
      <c r="B26" s="12" t="s">
        <v>146</v>
      </c>
      <c r="C26" s="59" t="s">
        <v>5</v>
      </c>
      <c r="D26" s="99" t="s">
        <v>268</v>
      </c>
      <c r="E26" s="99" t="s">
        <v>268</v>
      </c>
      <c r="F26" s="139" t="s">
        <v>268</v>
      </c>
    </row>
    <row r="27" spans="1:6" ht="38.25">
      <c r="A27" s="46"/>
      <c r="B27" s="12" t="s">
        <v>147</v>
      </c>
      <c r="C27" s="59" t="s">
        <v>5</v>
      </c>
      <c r="D27" s="99" t="s">
        <v>268</v>
      </c>
      <c r="E27" s="99" t="s">
        <v>268</v>
      </c>
      <c r="F27" s="139" t="s">
        <v>268</v>
      </c>
    </row>
    <row r="28" spans="1:6" ht="12.75">
      <c r="A28" s="46"/>
      <c r="B28" s="12" t="s">
        <v>148</v>
      </c>
      <c r="C28" s="59" t="s">
        <v>5</v>
      </c>
      <c r="D28" s="99" t="s">
        <v>268</v>
      </c>
      <c r="E28" s="99" t="s">
        <v>268</v>
      </c>
      <c r="F28" s="139" t="s">
        <v>268</v>
      </c>
    </row>
    <row r="29" spans="1:6" ht="25.5">
      <c r="A29" s="46"/>
      <c r="B29" s="12" t="s">
        <v>149</v>
      </c>
      <c r="C29" s="59" t="s">
        <v>5</v>
      </c>
      <c r="D29" s="99" t="s">
        <v>268</v>
      </c>
      <c r="E29" s="99" t="s">
        <v>268</v>
      </c>
      <c r="F29" s="139" t="s">
        <v>268</v>
      </c>
    </row>
    <row r="30" spans="1:6" ht="12.75">
      <c r="A30" s="46"/>
      <c r="B30" s="12" t="s">
        <v>150</v>
      </c>
      <c r="C30" s="59" t="s">
        <v>5</v>
      </c>
      <c r="D30" s="99" t="s">
        <v>268</v>
      </c>
      <c r="E30" s="99" t="s">
        <v>268</v>
      </c>
      <c r="F30" s="139" t="s">
        <v>268</v>
      </c>
    </row>
    <row r="31" spans="1:6" ht="12.75">
      <c r="A31" s="46"/>
      <c r="B31" s="12" t="s">
        <v>151</v>
      </c>
      <c r="C31" s="59" t="s">
        <v>5</v>
      </c>
      <c r="D31" s="99" t="s">
        <v>268</v>
      </c>
      <c r="E31" s="99" t="s">
        <v>268</v>
      </c>
      <c r="F31" s="139" t="s">
        <v>268</v>
      </c>
    </row>
    <row r="32" spans="1:6" ht="25.5">
      <c r="A32" s="46"/>
      <c r="B32" s="12" t="s">
        <v>152</v>
      </c>
      <c r="C32" s="59" t="s">
        <v>5</v>
      </c>
      <c r="D32" s="99" t="s">
        <v>268</v>
      </c>
      <c r="E32" s="99" t="s">
        <v>268</v>
      </c>
      <c r="F32" s="139" t="s">
        <v>268</v>
      </c>
    </row>
    <row r="33" spans="1:6" ht="12.75">
      <c r="A33" s="46"/>
      <c r="B33" s="12" t="s">
        <v>67</v>
      </c>
      <c r="C33" s="59" t="s">
        <v>5</v>
      </c>
      <c r="D33" s="99" t="s">
        <v>268</v>
      </c>
      <c r="E33" s="99" t="s">
        <v>268</v>
      </c>
      <c r="F33" s="139" t="s">
        <v>268</v>
      </c>
    </row>
    <row r="34" spans="1:6" ht="12.75" customHeight="1">
      <c r="A34" s="46"/>
      <c r="B34" s="12" t="s">
        <v>153</v>
      </c>
      <c r="C34" s="59" t="s">
        <v>5</v>
      </c>
      <c r="D34" s="99" t="s">
        <v>268</v>
      </c>
      <c r="E34" s="99" t="s">
        <v>268</v>
      </c>
      <c r="F34" s="139" t="s">
        <v>268</v>
      </c>
    </row>
    <row r="35" spans="1:6" ht="12.75">
      <c r="A35" s="46"/>
      <c r="B35" s="12" t="s">
        <v>154</v>
      </c>
      <c r="C35" s="59" t="s">
        <v>5</v>
      </c>
      <c r="D35" s="99" t="s">
        <v>268</v>
      </c>
      <c r="E35" s="99" t="s">
        <v>268</v>
      </c>
      <c r="F35" s="139" t="s">
        <v>268</v>
      </c>
    </row>
    <row r="36" spans="1:6" ht="25.5">
      <c r="A36" s="46"/>
      <c r="B36" s="12" t="s">
        <v>155</v>
      </c>
      <c r="C36" s="59" t="s">
        <v>5</v>
      </c>
      <c r="D36" s="99" t="s">
        <v>268</v>
      </c>
      <c r="E36" s="99" t="s">
        <v>268</v>
      </c>
      <c r="F36" s="139" t="s">
        <v>268</v>
      </c>
    </row>
    <row r="37" spans="1:6" ht="12.75" customHeight="1">
      <c r="A37" s="46"/>
      <c r="B37" s="12" t="s">
        <v>156</v>
      </c>
      <c r="C37" s="59" t="s">
        <v>5</v>
      </c>
      <c r="D37" s="99" t="s">
        <v>268</v>
      </c>
      <c r="E37" s="99" t="s">
        <v>268</v>
      </c>
      <c r="F37" s="139" t="s">
        <v>268</v>
      </c>
    </row>
    <row r="38" spans="1:6" ht="12.75">
      <c r="A38" s="46"/>
      <c r="B38" s="12" t="s">
        <v>157</v>
      </c>
      <c r="C38" s="59" t="s">
        <v>5</v>
      </c>
      <c r="D38" s="99" t="s">
        <v>268</v>
      </c>
      <c r="E38" s="99" t="s">
        <v>268</v>
      </c>
      <c r="F38" s="139" t="s">
        <v>268</v>
      </c>
    </row>
    <row r="39" spans="1:6" ht="25.5">
      <c r="A39" s="46"/>
      <c r="B39" s="12" t="s">
        <v>158</v>
      </c>
      <c r="C39" s="59" t="s">
        <v>5</v>
      </c>
      <c r="D39" s="99" t="s">
        <v>268</v>
      </c>
      <c r="E39" s="99" t="s">
        <v>268</v>
      </c>
      <c r="F39" s="139" t="s">
        <v>268</v>
      </c>
    </row>
    <row r="40" spans="1:6" ht="25.5">
      <c r="A40" s="46"/>
      <c r="B40" s="12" t="s">
        <v>159</v>
      </c>
      <c r="C40" s="59" t="s">
        <v>5</v>
      </c>
      <c r="D40" s="99" t="s">
        <v>268</v>
      </c>
      <c r="E40" s="99" t="s">
        <v>268</v>
      </c>
      <c r="F40" s="139" t="s">
        <v>268</v>
      </c>
    </row>
    <row r="41" spans="1:6" ht="12.75">
      <c r="A41" s="46"/>
      <c r="B41" s="12" t="s">
        <v>160</v>
      </c>
      <c r="C41" s="59" t="s">
        <v>5</v>
      </c>
      <c r="D41" s="99" t="s">
        <v>268</v>
      </c>
      <c r="E41" s="99" t="s">
        <v>268</v>
      </c>
      <c r="F41" s="139" t="s">
        <v>268</v>
      </c>
    </row>
    <row r="42" spans="1:6" ht="12.75">
      <c r="A42" s="46"/>
      <c r="B42" s="12" t="s">
        <v>161</v>
      </c>
      <c r="C42" s="59" t="s">
        <v>5</v>
      </c>
      <c r="D42" s="99" t="s">
        <v>268</v>
      </c>
      <c r="E42" s="99" t="s">
        <v>268</v>
      </c>
      <c r="F42" s="139" t="s">
        <v>268</v>
      </c>
    </row>
    <row r="43" spans="1:6" ht="12.75">
      <c r="A43" s="46"/>
      <c r="B43" s="12" t="s">
        <v>162</v>
      </c>
      <c r="C43" s="59" t="s">
        <v>5</v>
      </c>
      <c r="D43" s="99" t="s">
        <v>268</v>
      </c>
      <c r="E43" s="99" t="s">
        <v>268</v>
      </c>
      <c r="F43" s="139" t="s">
        <v>268</v>
      </c>
    </row>
    <row r="44" spans="1:6" ht="12.75">
      <c r="A44" s="46"/>
      <c r="B44" s="12" t="s">
        <v>163</v>
      </c>
      <c r="C44" s="59" t="s">
        <v>5</v>
      </c>
      <c r="D44" s="99" t="s">
        <v>268</v>
      </c>
      <c r="E44" s="99" t="s">
        <v>268</v>
      </c>
      <c r="F44" s="139" t="s">
        <v>268</v>
      </c>
    </row>
    <row r="45" spans="1:6" ht="25.5">
      <c r="A45" s="46" t="s">
        <v>87</v>
      </c>
      <c r="B45" s="12" t="s">
        <v>164</v>
      </c>
      <c r="C45" s="59" t="s">
        <v>5</v>
      </c>
      <c r="D45" s="99" t="s">
        <v>268</v>
      </c>
      <c r="E45" s="99" t="s">
        <v>268</v>
      </c>
      <c r="F45" s="139" t="s">
        <v>268</v>
      </c>
    </row>
    <row r="46" spans="1:6" ht="25.5">
      <c r="A46" s="51" t="s">
        <v>165</v>
      </c>
      <c r="B46" s="52" t="s">
        <v>166</v>
      </c>
      <c r="C46" s="59" t="s">
        <v>5</v>
      </c>
      <c r="D46" s="101" t="s">
        <v>268</v>
      </c>
      <c r="E46" s="101" t="s">
        <v>268</v>
      </c>
      <c r="F46" s="139" t="s">
        <v>268</v>
      </c>
    </row>
    <row r="47" spans="1:6" ht="12.75">
      <c r="A47" s="46" t="s">
        <v>88</v>
      </c>
      <c r="B47" s="9" t="s">
        <v>55</v>
      </c>
      <c r="C47" s="59" t="s">
        <v>79</v>
      </c>
      <c r="D47" s="99" t="s">
        <v>268</v>
      </c>
      <c r="E47" s="99" t="s">
        <v>268</v>
      </c>
      <c r="F47" s="139" t="s">
        <v>268</v>
      </c>
    </row>
    <row r="48" spans="1:6" ht="12.75">
      <c r="A48" s="46"/>
      <c r="B48" s="8" t="s">
        <v>11</v>
      </c>
      <c r="C48" s="38"/>
      <c r="D48" s="116"/>
      <c r="E48" s="116"/>
      <c r="F48" s="139"/>
    </row>
    <row r="49" spans="1:6" ht="12.75" customHeight="1">
      <c r="A49" s="46" t="s">
        <v>89</v>
      </c>
      <c r="B49" s="12" t="s">
        <v>60</v>
      </c>
      <c r="C49" s="38" t="s">
        <v>45</v>
      </c>
      <c r="D49" s="117">
        <v>11</v>
      </c>
      <c r="E49" s="117">
        <v>11</v>
      </c>
      <c r="F49" s="139">
        <f>(D49/E49)*100</f>
        <v>100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17">
        <v>193</v>
      </c>
      <c r="E50" s="117">
        <v>202</v>
      </c>
      <c r="F50" s="139">
        <f>(D50/E50)*100</f>
        <v>95.54455445544554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01">
        <v>13620</v>
      </c>
      <c r="E51" s="101">
        <v>13620</v>
      </c>
      <c r="F51" s="139">
        <f>(D51/E51)*100</f>
        <v>100</v>
      </c>
    </row>
    <row r="52" spans="1:6" ht="38.25">
      <c r="A52" s="46" t="s">
        <v>92</v>
      </c>
      <c r="B52" s="9" t="s">
        <v>138</v>
      </c>
      <c r="C52" s="59" t="s">
        <v>5</v>
      </c>
      <c r="D52" s="101">
        <v>4983346</v>
      </c>
      <c r="E52" s="101">
        <v>5332613.4</v>
      </c>
      <c r="F52" s="139">
        <f>(D52/E52)*100</f>
        <v>93.45035212940806</v>
      </c>
    </row>
    <row r="53" spans="1:6" s="95" customFormat="1" ht="12.75" customHeight="1">
      <c r="A53" s="51" t="s">
        <v>93</v>
      </c>
      <c r="B53" s="52" t="s">
        <v>184</v>
      </c>
      <c r="C53" s="94" t="s">
        <v>13</v>
      </c>
      <c r="D53" s="102"/>
      <c r="E53" s="102"/>
      <c r="F53" s="139"/>
    </row>
    <row r="54" spans="1:6" s="95" customFormat="1" ht="12.75">
      <c r="A54" s="51"/>
      <c r="B54" s="96" t="s">
        <v>14</v>
      </c>
      <c r="C54" s="94"/>
      <c r="D54" s="118"/>
      <c r="E54" s="118"/>
      <c r="F54" s="139"/>
    </row>
    <row r="55" spans="1:6" s="95" customFormat="1" ht="12.75">
      <c r="A55" s="51"/>
      <c r="B55" s="53" t="s">
        <v>71</v>
      </c>
      <c r="C55" s="94" t="s">
        <v>13</v>
      </c>
      <c r="D55" s="119">
        <v>67.2</v>
      </c>
      <c r="E55" s="119">
        <v>73.4</v>
      </c>
      <c r="F55" s="139">
        <v>91.6</v>
      </c>
    </row>
    <row r="56" spans="1:6" s="95" customFormat="1" ht="12.75">
      <c r="A56" s="51"/>
      <c r="B56" s="53" t="s">
        <v>23</v>
      </c>
      <c r="C56" s="94" t="s">
        <v>13</v>
      </c>
      <c r="D56" s="102">
        <v>4.84</v>
      </c>
      <c r="E56" s="102">
        <v>5.54</v>
      </c>
      <c r="F56" s="139">
        <v>87.4</v>
      </c>
    </row>
    <row r="57" spans="1:6" s="95" customFormat="1" ht="12.75">
      <c r="A57" s="51"/>
      <c r="B57" s="53" t="s">
        <v>24</v>
      </c>
      <c r="C57" s="94" t="s">
        <v>13</v>
      </c>
      <c r="D57" s="102">
        <v>8.5</v>
      </c>
      <c r="E57" s="102">
        <v>9.04</v>
      </c>
      <c r="F57" s="139">
        <v>94</v>
      </c>
    </row>
    <row r="58" spans="1:6" s="95" customFormat="1" ht="12.75">
      <c r="A58" s="51"/>
      <c r="B58" s="53" t="s">
        <v>15</v>
      </c>
      <c r="C58" s="94" t="s">
        <v>13</v>
      </c>
      <c r="D58" s="102">
        <v>0.346</v>
      </c>
      <c r="E58" s="102">
        <v>0.346</v>
      </c>
      <c r="F58" s="139">
        <v>100</v>
      </c>
    </row>
    <row r="59" spans="1:6" s="95" customFormat="1" ht="12.75">
      <c r="A59" s="51"/>
      <c r="B59" s="53" t="s">
        <v>81</v>
      </c>
      <c r="C59" s="94" t="s">
        <v>13</v>
      </c>
      <c r="D59" s="102">
        <v>0.336</v>
      </c>
      <c r="E59" s="102">
        <v>0.336</v>
      </c>
      <c r="F59" s="139">
        <v>100</v>
      </c>
    </row>
    <row r="60" spans="1:6" s="95" customFormat="1" ht="12.75">
      <c r="A60" s="51"/>
      <c r="B60" s="53" t="s">
        <v>82</v>
      </c>
      <c r="C60" s="94" t="s">
        <v>13</v>
      </c>
      <c r="D60" s="102">
        <v>0.015</v>
      </c>
      <c r="E60" s="102">
        <v>0.015</v>
      </c>
      <c r="F60" s="139">
        <v>100</v>
      </c>
    </row>
    <row r="61" spans="1:6" s="95" customFormat="1" ht="12.75">
      <c r="A61" s="51"/>
      <c r="B61" s="53" t="s">
        <v>72</v>
      </c>
      <c r="C61" s="94" t="s">
        <v>13</v>
      </c>
      <c r="D61" s="102">
        <v>7.9</v>
      </c>
      <c r="E61" s="102">
        <v>8.4</v>
      </c>
      <c r="F61" s="139">
        <v>94</v>
      </c>
    </row>
    <row r="62" spans="1:6" s="95" customFormat="1" ht="25.5" customHeight="1">
      <c r="A62" s="51" t="s">
        <v>94</v>
      </c>
      <c r="B62" s="52" t="s">
        <v>185</v>
      </c>
      <c r="C62" s="97"/>
      <c r="D62" s="118"/>
      <c r="E62" s="118"/>
      <c r="F62" s="139"/>
    </row>
    <row r="63" spans="1:6" s="95" customFormat="1" ht="12.75">
      <c r="A63" s="51"/>
      <c r="B63" s="53" t="s">
        <v>71</v>
      </c>
      <c r="C63" s="97" t="s">
        <v>74</v>
      </c>
      <c r="D63" s="102">
        <v>464.77</v>
      </c>
      <c r="E63" s="102">
        <v>284.4</v>
      </c>
      <c r="F63" s="139">
        <v>163.4</v>
      </c>
    </row>
    <row r="64" spans="1:6" s="95" customFormat="1" ht="12.75">
      <c r="A64" s="51"/>
      <c r="B64" s="53" t="s">
        <v>132</v>
      </c>
      <c r="C64" s="97" t="s">
        <v>74</v>
      </c>
      <c r="D64" s="102">
        <v>261.4</v>
      </c>
      <c r="E64" s="102">
        <v>294.5</v>
      </c>
      <c r="F64" s="139">
        <v>88.8</v>
      </c>
    </row>
    <row r="65" spans="1:6" s="95" customFormat="1" ht="12.75">
      <c r="A65" s="51"/>
      <c r="B65" s="53" t="s">
        <v>131</v>
      </c>
      <c r="C65" s="97" t="s">
        <v>74</v>
      </c>
      <c r="D65" s="102">
        <v>47.8</v>
      </c>
      <c r="E65" s="102">
        <v>45.3</v>
      </c>
      <c r="F65" s="139">
        <v>105.5</v>
      </c>
    </row>
    <row r="66" spans="1:6" s="95" customFormat="1" ht="12.75">
      <c r="A66" s="51"/>
      <c r="B66" s="53" t="s">
        <v>15</v>
      </c>
      <c r="C66" s="97" t="s">
        <v>74</v>
      </c>
      <c r="D66" s="102">
        <v>4.2</v>
      </c>
      <c r="E66" s="102">
        <v>4</v>
      </c>
      <c r="F66" s="139">
        <v>105</v>
      </c>
    </row>
    <row r="67" spans="1:6" s="95" customFormat="1" ht="12.75">
      <c r="A67" s="51"/>
      <c r="B67" s="53" t="s">
        <v>16</v>
      </c>
      <c r="C67" s="97" t="s">
        <v>74</v>
      </c>
      <c r="D67" s="102">
        <v>3.1</v>
      </c>
      <c r="E67" s="102">
        <v>3.1</v>
      </c>
      <c r="F67" s="139">
        <v>100</v>
      </c>
    </row>
    <row r="68" spans="1:6" s="95" customFormat="1" ht="12.75">
      <c r="A68" s="51"/>
      <c r="B68" s="53" t="s">
        <v>17</v>
      </c>
      <c r="C68" s="97" t="s">
        <v>74</v>
      </c>
      <c r="D68" s="102">
        <v>9.8</v>
      </c>
      <c r="E68" s="102">
        <v>9.4</v>
      </c>
      <c r="F68" s="139">
        <v>104.2</v>
      </c>
    </row>
    <row r="69" spans="1:6" s="95" customFormat="1" ht="12.75">
      <c r="A69" s="51"/>
      <c r="B69" s="53" t="s">
        <v>18</v>
      </c>
      <c r="C69" s="97" t="s">
        <v>74</v>
      </c>
      <c r="D69" s="102">
        <v>0.102</v>
      </c>
      <c r="E69" s="102">
        <v>0.102</v>
      </c>
      <c r="F69" s="139">
        <v>100</v>
      </c>
    </row>
    <row r="70" spans="1:6" s="95" customFormat="1" ht="12.75">
      <c r="A70" s="51"/>
      <c r="B70" s="53" t="s">
        <v>133</v>
      </c>
      <c r="C70" s="97" t="s">
        <v>74</v>
      </c>
      <c r="D70" s="101">
        <v>6517</v>
      </c>
      <c r="E70" s="101">
        <v>6516.3</v>
      </c>
      <c r="F70" s="139">
        <v>100</v>
      </c>
    </row>
    <row r="71" spans="1:6" s="95" customFormat="1" ht="12.75">
      <c r="A71" s="51"/>
      <c r="B71" s="53" t="s">
        <v>19</v>
      </c>
      <c r="C71" s="97" t="s">
        <v>74</v>
      </c>
      <c r="D71" s="101">
        <v>62769</v>
      </c>
      <c r="E71" s="101">
        <v>58282</v>
      </c>
      <c r="F71" s="139">
        <v>108</v>
      </c>
    </row>
    <row r="72" spans="1:6" s="95" customFormat="1" ht="12" customHeight="1">
      <c r="A72" s="51"/>
      <c r="B72" s="53" t="s">
        <v>20</v>
      </c>
      <c r="C72" s="97" t="s">
        <v>75</v>
      </c>
      <c r="D72" s="102">
        <v>18600</v>
      </c>
      <c r="E72" s="102">
        <v>18500</v>
      </c>
      <c r="F72" s="139">
        <v>100.5</v>
      </c>
    </row>
    <row r="73" spans="1:6" s="95" customFormat="1" ht="25.5">
      <c r="A73" s="51" t="s">
        <v>95</v>
      </c>
      <c r="B73" s="52" t="s">
        <v>186</v>
      </c>
      <c r="C73" s="97"/>
      <c r="D73" s="118"/>
      <c r="E73" s="118"/>
      <c r="F73" s="139"/>
    </row>
    <row r="74" spans="1:6" s="95" customFormat="1" ht="12.75">
      <c r="A74" s="51"/>
      <c r="B74" s="53" t="s">
        <v>21</v>
      </c>
      <c r="C74" s="97" t="s">
        <v>22</v>
      </c>
      <c r="D74" s="102">
        <v>65.5</v>
      </c>
      <c r="E74" s="102">
        <v>57</v>
      </c>
      <c r="F74" s="139">
        <v>114.9</v>
      </c>
    </row>
    <row r="75" spans="1:6" s="95" customFormat="1" ht="12.75">
      <c r="A75" s="51"/>
      <c r="B75" s="53" t="s">
        <v>23</v>
      </c>
      <c r="C75" s="97" t="s">
        <v>22</v>
      </c>
      <c r="D75" s="102">
        <v>540</v>
      </c>
      <c r="E75" s="102">
        <v>532</v>
      </c>
      <c r="F75" s="139">
        <v>101.5</v>
      </c>
    </row>
    <row r="76" spans="1:6" s="95" customFormat="1" ht="12.75">
      <c r="A76" s="51"/>
      <c r="B76" s="53" t="s">
        <v>24</v>
      </c>
      <c r="C76" s="97" t="s">
        <v>22</v>
      </c>
      <c r="D76" s="102">
        <v>27</v>
      </c>
      <c r="E76" s="102">
        <v>28.7</v>
      </c>
      <c r="F76" s="139">
        <v>94.1</v>
      </c>
    </row>
    <row r="77" spans="1:6" s="95" customFormat="1" ht="12.75">
      <c r="A77" s="51"/>
      <c r="B77" s="53" t="s">
        <v>15</v>
      </c>
      <c r="C77" s="97" t="s">
        <v>22</v>
      </c>
      <c r="D77" s="102"/>
      <c r="E77" s="102"/>
      <c r="F77" s="139"/>
    </row>
    <row r="78" spans="1:6" s="95" customFormat="1" ht="12.75">
      <c r="A78" s="51"/>
      <c r="B78" s="53" t="s">
        <v>17</v>
      </c>
      <c r="C78" s="97" t="s">
        <v>22</v>
      </c>
      <c r="D78" s="102">
        <v>291.4</v>
      </c>
      <c r="E78" s="102">
        <v>279.5</v>
      </c>
      <c r="F78" s="139">
        <v>104.2</v>
      </c>
    </row>
    <row r="79" spans="1:6" s="95" customFormat="1" ht="24.75">
      <c r="A79" s="51" t="s">
        <v>96</v>
      </c>
      <c r="B79" s="52" t="s">
        <v>187</v>
      </c>
      <c r="C79" s="97"/>
      <c r="D79" s="118"/>
      <c r="E79" s="118"/>
      <c r="F79" s="139"/>
    </row>
    <row r="80" spans="1:6" s="95" customFormat="1" ht="12.75">
      <c r="A80" s="51"/>
      <c r="B80" s="53" t="s">
        <v>25</v>
      </c>
      <c r="C80" s="97" t="s">
        <v>26</v>
      </c>
      <c r="D80" s="102">
        <v>8891</v>
      </c>
      <c r="E80" s="102">
        <v>8269</v>
      </c>
      <c r="F80" s="139">
        <v>108</v>
      </c>
    </row>
    <row r="81" spans="1:6" s="95" customFormat="1" ht="12.75">
      <c r="A81" s="51"/>
      <c r="B81" s="53" t="s">
        <v>27</v>
      </c>
      <c r="C81" s="97" t="s">
        <v>28</v>
      </c>
      <c r="D81" s="102"/>
      <c r="E81" s="102"/>
      <c r="F81" s="139"/>
    </row>
    <row r="82" spans="1:6" s="95" customFormat="1" ht="25.5">
      <c r="A82" s="51"/>
      <c r="B82" s="53" t="s">
        <v>29</v>
      </c>
      <c r="C82" s="98" t="s">
        <v>30</v>
      </c>
      <c r="D82" s="102">
        <v>802</v>
      </c>
      <c r="E82" s="102"/>
      <c r="F82" s="139">
        <v>749</v>
      </c>
    </row>
    <row r="83" spans="1:6" s="95" customFormat="1" ht="25.5">
      <c r="A83" s="51"/>
      <c r="B83" s="53" t="s">
        <v>31</v>
      </c>
      <c r="C83" s="98" t="s">
        <v>30</v>
      </c>
      <c r="D83" s="102"/>
      <c r="E83" s="102"/>
      <c r="F83" s="139"/>
    </row>
    <row r="84" spans="1:6" ht="25.5">
      <c r="A84" s="46" t="s">
        <v>97</v>
      </c>
      <c r="B84" s="9" t="s">
        <v>188</v>
      </c>
      <c r="C84" s="38"/>
      <c r="D84" s="116"/>
      <c r="E84" s="116"/>
      <c r="F84" s="139"/>
    </row>
    <row r="85" spans="1:6" ht="12.75" customHeight="1">
      <c r="A85" s="46"/>
      <c r="B85" s="10" t="s">
        <v>32</v>
      </c>
      <c r="C85" s="38" t="s">
        <v>76</v>
      </c>
      <c r="D85" s="101">
        <v>23036</v>
      </c>
      <c r="E85" s="101">
        <v>21603</v>
      </c>
      <c r="F85" s="139">
        <v>107</v>
      </c>
    </row>
    <row r="86" spans="1:6" ht="13.5" customHeight="1">
      <c r="A86" s="46"/>
      <c r="B86" s="10" t="s">
        <v>33</v>
      </c>
      <c r="C86" s="38" t="s">
        <v>76</v>
      </c>
      <c r="D86" s="99"/>
      <c r="E86" s="99"/>
      <c r="F86" s="139"/>
    </row>
    <row r="87" spans="1:6" ht="12" customHeight="1">
      <c r="A87" s="46"/>
      <c r="B87" s="10" t="s">
        <v>34</v>
      </c>
      <c r="C87" s="38" t="s">
        <v>76</v>
      </c>
      <c r="D87" s="99">
        <v>2453</v>
      </c>
      <c r="E87" s="99">
        <v>2686</v>
      </c>
      <c r="F87" s="139">
        <v>91</v>
      </c>
    </row>
    <row r="88" spans="1:6" ht="12" customHeight="1">
      <c r="A88" s="46"/>
      <c r="B88" s="10" t="s">
        <v>35</v>
      </c>
      <c r="C88" s="38" t="s">
        <v>76</v>
      </c>
      <c r="D88" s="101">
        <v>1220000</v>
      </c>
      <c r="E88" s="101">
        <v>1223000</v>
      </c>
      <c r="F88" s="139">
        <v>100</v>
      </c>
    </row>
    <row r="89" spans="1:6" ht="15.75" customHeight="1">
      <c r="A89" s="46"/>
      <c r="B89" s="8" t="s">
        <v>36</v>
      </c>
      <c r="C89" s="60"/>
      <c r="D89" s="116"/>
      <c r="E89" s="116"/>
      <c r="F89" s="139"/>
    </row>
    <row r="90" spans="1:6" ht="12.75">
      <c r="A90" s="45" t="s">
        <v>98</v>
      </c>
      <c r="B90" s="12" t="s">
        <v>62</v>
      </c>
      <c r="C90" s="38" t="s">
        <v>45</v>
      </c>
      <c r="D90" s="116"/>
      <c r="E90" s="116"/>
      <c r="F90" s="139"/>
    </row>
    <row r="91" spans="1:6" ht="12.75">
      <c r="A91" s="46"/>
      <c r="B91" s="36" t="s">
        <v>103</v>
      </c>
      <c r="C91" s="38" t="s">
        <v>45</v>
      </c>
      <c r="D91" s="116"/>
      <c r="E91" s="116"/>
      <c r="F91" s="140"/>
    </row>
    <row r="92" spans="1:6" ht="38.25">
      <c r="A92" s="46" t="s">
        <v>99</v>
      </c>
      <c r="B92" s="9" t="s">
        <v>136</v>
      </c>
      <c r="C92" s="38" t="s">
        <v>5</v>
      </c>
      <c r="D92" s="99"/>
      <c r="E92" s="99"/>
      <c r="F92" s="141"/>
    </row>
    <row r="93" spans="1:6" ht="25.5">
      <c r="A93" s="46"/>
      <c r="B93" s="10" t="s">
        <v>12</v>
      </c>
      <c r="C93" s="60" t="s">
        <v>4</v>
      </c>
      <c r="D93" s="99" t="s">
        <v>268</v>
      </c>
      <c r="E93" s="99" t="s">
        <v>268</v>
      </c>
      <c r="F93" s="141" t="s">
        <v>268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01">
        <v>5.5</v>
      </c>
      <c r="E94" s="101">
        <v>6.3</v>
      </c>
      <c r="F94" s="139">
        <f>(D94/E94)*100</f>
        <v>87.3015873015873</v>
      </c>
    </row>
    <row r="95" spans="1:6" ht="12.75">
      <c r="A95" s="46"/>
      <c r="B95" s="36" t="s">
        <v>37</v>
      </c>
      <c r="C95" s="38" t="s">
        <v>7</v>
      </c>
      <c r="D95" s="101">
        <v>5.5</v>
      </c>
      <c r="E95" s="101">
        <v>6.3</v>
      </c>
      <c r="F95" s="139">
        <f>(D95/E95)*100</f>
        <v>87.3015873015873</v>
      </c>
    </row>
    <row r="96" spans="1:6" ht="15" customHeight="1">
      <c r="A96" s="46"/>
      <c r="B96" s="8" t="s">
        <v>191</v>
      </c>
      <c r="C96" s="38"/>
      <c r="D96" s="116"/>
      <c r="E96" s="116"/>
      <c r="F96" s="139"/>
    </row>
    <row r="97" spans="1:6" ht="12.75">
      <c r="A97" s="46" t="s">
        <v>101</v>
      </c>
      <c r="B97" s="37" t="s">
        <v>105</v>
      </c>
      <c r="C97" s="38" t="s">
        <v>45</v>
      </c>
      <c r="D97" s="116">
        <v>167</v>
      </c>
      <c r="E97" s="116">
        <v>132</v>
      </c>
      <c r="F97" s="139">
        <f>(D97/E97)*100</f>
        <v>126.51515151515152</v>
      </c>
    </row>
    <row r="98" spans="1:6" ht="12.75" customHeight="1">
      <c r="A98" s="46"/>
      <c r="B98" s="36" t="s">
        <v>106</v>
      </c>
      <c r="C98" s="38" t="s">
        <v>45</v>
      </c>
      <c r="D98" s="116">
        <v>5</v>
      </c>
      <c r="E98" s="116">
        <v>5</v>
      </c>
      <c r="F98" s="139">
        <f>(D98/E98)*100</f>
        <v>100</v>
      </c>
    </row>
    <row r="99" spans="1:6" ht="12.75">
      <c r="A99" s="46"/>
      <c r="B99" s="35" t="s">
        <v>107</v>
      </c>
      <c r="C99" s="38"/>
      <c r="D99" s="116"/>
      <c r="E99" s="116"/>
      <c r="F99" s="139"/>
    </row>
    <row r="100" spans="1:6" ht="12.75">
      <c r="A100" s="46"/>
      <c r="B100" s="36" t="s">
        <v>53</v>
      </c>
      <c r="C100" s="38" t="s">
        <v>45</v>
      </c>
      <c r="D100" s="116" t="s">
        <v>268</v>
      </c>
      <c r="E100" s="116" t="s">
        <v>268</v>
      </c>
      <c r="F100" s="140" t="s">
        <v>268</v>
      </c>
    </row>
    <row r="101" spans="1:6" ht="12.75" customHeight="1">
      <c r="A101" s="46"/>
      <c r="B101" s="36" t="s">
        <v>52</v>
      </c>
      <c r="C101" s="38" t="s">
        <v>45</v>
      </c>
      <c r="D101" s="116">
        <v>3</v>
      </c>
      <c r="E101" s="116">
        <v>3</v>
      </c>
      <c r="F101" s="139"/>
    </row>
    <row r="102" spans="1:6" ht="12.75">
      <c r="A102" s="46"/>
      <c r="B102" s="36" t="s">
        <v>54</v>
      </c>
      <c r="C102" s="38" t="s">
        <v>45</v>
      </c>
      <c r="D102" s="116" t="s">
        <v>268</v>
      </c>
      <c r="E102" s="116" t="s">
        <v>268</v>
      </c>
      <c r="F102" s="140" t="s">
        <v>268</v>
      </c>
    </row>
    <row r="103" spans="1:6" ht="12.75">
      <c r="A103" s="46"/>
      <c r="B103" s="36" t="s">
        <v>134</v>
      </c>
      <c r="C103" s="38" t="s">
        <v>45</v>
      </c>
      <c r="D103" s="116" t="s">
        <v>268</v>
      </c>
      <c r="E103" s="116" t="s">
        <v>268</v>
      </c>
      <c r="F103" s="140" t="s">
        <v>268</v>
      </c>
    </row>
    <row r="104" spans="1:6" ht="12.75">
      <c r="A104" s="46"/>
      <c r="B104" s="36" t="s">
        <v>135</v>
      </c>
      <c r="C104" s="38" t="s">
        <v>45</v>
      </c>
      <c r="D104" s="116" t="s">
        <v>268</v>
      </c>
      <c r="E104" s="116" t="s">
        <v>268</v>
      </c>
      <c r="F104" s="140" t="s">
        <v>268</v>
      </c>
    </row>
    <row r="105" spans="1:6" ht="12.75">
      <c r="A105" s="46"/>
      <c r="B105" s="36" t="s">
        <v>167</v>
      </c>
      <c r="C105" s="38" t="s">
        <v>45</v>
      </c>
      <c r="D105" s="116">
        <v>2</v>
      </c>
      <c r="E105" s="116">
        <v>2</v>
      </c>
      <c r="F105" s="139">
        <f aca="true" t="shared" si="0" ref="F105:F114">(D105/E105)*100</f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01">
        <v>1104</v>
      </c>
      <c r="E106" s="101">
        <v>1150</v>
      </c>
      <c r="F106" s="139">
        <f t="shared" si="0"/>
        <v>96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99">
        <v>1026.3</v>
      </c>
      <c r="E107" s="101">
        <v>1052.4</v>
      </c>
      <c r="F107" s="139">
        <f t="shared" si="0"/>
        <v>97.51995438996578</v>
      </c>
    </row>
    <row r="108" spans="1:6" ht="12.75">
      <c r="A108" s="46"/>
      <c r="B108" s="36" t="s">
        <v>38</v>
      </c>
      <c r="C108" s="60" t="s">
        <v>10</v>
      </c>
      <c r="D108" s="99">
        <v>1026.3</v>
      </c>
      <c r="E108" s="101">
        <v>1052.4</v>
      </c>
      <c r="F108" s="139">
        <f t="shared" si="0"/>
        <v>97.51995438996578</v>
      </c>
    </row>
    <row r="109" spans="1:6" ht="12.75">
      <c r="A109" s="46" t="s">
        <v>108</v>
      </c>
      <c r="B109" s="9" t="s">
        <v>63</v>
      </c>
      <c r="C109" s="60" t="s">
        <v>39</v>
      </c>
      <c r="D109" s="101">
        <v>9962.5</v>
      </c>
      <c r="E109" s="101">
        <v>10982.7</v>
      </c>
      <c r="F109" s="139">
        <f t="shared" si="0"/>
        <v>90.71084523842042</v>
      </c>
    </row>
    <row r="110" spans="1:6" ht="12.75">
      <c r="A110" s="46"/>
      <c r="B110" s="36" t="s">
        <v>40</v>
      </c>
      <c r="C110" s="60" t="s">
        <v>39</v>
      </c>
      <c r="D110" s="101">
        <v>9962.5</v>
      </c>
      <c r="E110" s="101">
        <v>10982.7</v>
      </c>
      <c r="F110" s="139">
        <f t="shared" si="0"/>
        <v>90.71084523842042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99">
        <v>83.7</v>
      </c>
      <c r="E111" s="99">
        <v>63.4</v>
      </c>
      <c r="F111" s="139">
        <f t="shared" si="0"/>
        <v>132.01892744479494</v>
      </c>
    </row>
    <row r="112" spans="1:6" ht="12.75">
      <c r="A112" s="46"/>
      <c r="B112" s="36" t="s">
        <v>64</v>
      </c>
      <c r="C112" s="60" t="s">
        <v>3</v>
      </c>
      <c r="D112" s="99">
        <v>83.7</v>
      </c>
      <c r="E112" s="99">
        <v>63.4</v>
      </c>
      <c r="F112" s="139">
        <f t="shared" si="0"/>
        <v>132.01892744479494</v>
      </c>
    </row>
    <row r="113" spans="1:6" ht="12.75">
      <c r="A113" s="46" t="s">
        <v>110</v>
      </c>
      <c r="B113" s="33" t="s">
        <v>41</v>
      </c>
      <c r="C113" s="60" t="s">
        <v>42</v>
      </c>
      <c r="D113" s="116">
        <v>1300</v>
      </c>
      <c r="E113" s="101">
        <v>1095</v>
      </c>
      <c r="F113" s="139">
        <f t="shared" si="0"/>
        <v>118.7214611872146</v>
      </c>
    </row>
    <row r="114" spans="1:6" ht="12.75">
      <c r="A114" s="46"/>
      <c r="B114" s="36" t="s">
        <v>65</v>
      </c>
      <c r="C114" s="60" t="s">
        <v>42</v>
      </c>
      <c r="D114" s="116">
        <v>1300</v>
      </c>
      <c r="E114" s="101">
        <v>1095</v>
      </c>
      <c r="F114" s="139">
        <f t="shared" si="0"/>
        <v>118.7214611872146</v>
      </c>
    </row>
    <row r="115" spans="1:6" ht="15" customHeight="1">
      <c r="A115" s="46"/>
      <c r="B115" s="8" t="s">
        <v>8</v>
      </c>
      <c r="C115" s="59"/>
      <c r="D115" s="99"/>
      <c r="E115" s="99"/>
      <c r="F115" s="139"/>
    </row>
    <row r="116" spans="1:6" ht="12.75" customHeight="1">
      <c r="A116" s="46" t="s">
        <v>111</v>
      </c>
      <c r="B116" s="37" t="s">
        <v>192</v>
      </c>
      <c r="C116" s="59" t="s">
        <v>45</v>
      </c>
      <c r="D116" s="99">
        <v>323</v>
      </c>
      <c r="E116" s="99">
        <v>315</v>
      </c>
      <c r="F116" s="139">
        <f>(D116/E116)*100</f>
        <v>102.53968253968253</v>
      </c>
    </row>
    <row r="117" spans="1:6" ht="12.75">
      <c r="A117" s="46"/>
      <c r="B117" s="36" t="s">
        <v>103</v>
      </c>
      <c r="C117" s="59" t="s">
        <v>45</v>
      </c>
      <c r="D117" s="99">
        <v>15</v>
      </c>
      <c r="E117" s="99">
        <v>15</v>
      </c>
      <c r="F117" s="139">
        <f>(D117/E117)*100</f>
        <v>100</v>
      </c>
    </row>
    <row r="118" spans="1:6" ht="25.5">
      <c r="A118" s="46" t="s">
        <v>112</v>
      </c>
      <c r="B118" s="9" t="s">
        <v>78</v>
      </c>
      <c r="C118" s="61" t="s">
        <v>5</v>
      </c>
      <c r="D118" s="120">
        <v>1531791</v>
      </c>
      <c r="E118" s="120">
        <v>1225424</v>
      </c>
      <c r="F118" s="139">
        <f>(D118/E118)*100</f>
        <v>125.00089764848738</v>
      </c>
    </row>
    <row r="119" spans="1:6" ht="25.5">
      <c r="A119" s="46"/>
      <c r="B119" s="10" t="s">
        <v>9</v>
      </c>
      <c r="C119" s="61" t="s">
        <v>4</v>
      </c>
      <c r="D119" s="99"/>
      <c r="E119" s="99"/>
      <c r="F119" s="139"/>
    </row>
    <row r="120" spans="1:6" ht="15" customHeight="1">
      <c r="A120" s="46"/>
      <c r="B120" s="8" t="s">
        <v>50</v>
      </c>
      <c r="C120" s="38"/>
      <c r="D120" s="116"/>
      <c r="E120" s="116"/>
      <c r="F120" s="139"/>
    </row>
    <row r="121" spans="1:6" ht="12.75">
      <c r="A121" s="47" t="s">
        <v>113</v>
      </c>
      <c r="B121" s="9" t="s">
        <v>43</v>
      </c>
      <c r="C121" s="38" t="s">
        <v>28</v>
      </c>
      <c r="D121" s="99">
        <v>3</v>
      </c>
      <c r="E121" s="99"/>
      <c r="F121" s="139"/>
    </row>
    <row r="122" spans="1:6" ht="12.75">
      <c r="A122" s="47" t="s">
        <v>114</v>
      </c>
      <c r="B122" s="9" t="s">
        <v>44</v>
      </c>
      <c r="C122" s="38" t="s">
        <v>45</v>
      </c>
      <c r="D122" s="99">
        <v>126</v>
      </c>
      <c r="E122" s="99"/>
      <c r="F122" s="139"/>
    </row>
    <row r="123" spans="1:6" ht="12.75">
      <c r="A123" s="47" t="s">
        <v>115</v>
      </c>
      <c r="B123" s="9" t="s">
        <v>46</v>
      </c>
      <c r="C123" s="38" t="s">
        <v>4</v>
      </c>
      <c r="D123" s="99"/>
      <c r="E123" s="99"/>
      <c r="F123" s="139"/>
    </row>
    <row r="124" spans="1:6" ht="38.25" customHeight="1">
      <c r="A124" s="47" t="s">
        <v>116</v>
      </c>
      <c r="B124" s="12" t="s">
        <v>190</v>
      </c>
      <c r="C124" s="60" t="s">
        <v>5</v>
      </c>
      <c r="D124" s="99">
        <v>4800</v>
      </c>
      <c r="E124" s="99"/>
      <c r="F124" s="139"/>
    </row>
    <row r="125" spans="1:6" ht="12.75">
      <c r="A125" s="47"/>
      <c r="B125" s="35" t="s">
        <v>126</v>
      </c>
      <c r="C125" s="60"/>
      <c r="D125" s="99"/>
      <c r="E125" s="99"/>
      <c r="F125" s="139"/>
    </row>
    <row r="126" spans="1:6" ht="25.5">
      <c r="A126" s="47"/>
      <c r="B126" s="10" t="s">
        <v>169</v>
      </c>
      <c r="C126" s="60" t="s">
        <v>5</v>
      </c>
      <c r="D126" s="99">
        <v>4800</v>
      </c>
      <c r="E126" s="99"/>
      <c r="F126" s="139"/>
    </row>
    <row r="127" spans="1:6" ht="25.5">
      <c r="A127" s="47"/>
      <c r="B127" s="10" t="s">
        <v>171</v>
      </c>
      <c r="C127" s="60" t="s">
        <v>5</v>
      </c>
      <c r="D127" s="99" t="s">
        <v>268</v>
      </c>
      <c r="E127" s="99" t="s">
        <v>268</v>
      </c>
      <c r="F127" s="139"/>
    </row>
    <row r="128" spans="1:6" ht="12.75">
      <c r="A128" s="47"/>
      <c r="B128" s="10" t="s">
        <v>170</v>
      </c>
      <c r="C128" s="60" t="s">
        <v>5</v>
      </c>
      <c r="D128" s="99" t="s">
        <v>268</v>
      </c>
      <c r="E128" s="99" t="s">
        <v>268</v>
      </c>
      <c r="F128" s="139"/>
    </row>
    <row r="129" spans="1:6" ht="12.75">
      <c r="A129" s="47" t="s">
        <v>117</v>
      </c>
      <c r="B129" s="12" t="s">
        <v>47</v>
      </c>
      <c r="C129" s="38" t="s">
        <v>48</v>
      </c>
      <c r="D129" s="99">
        <v>1340</v>
      </c>
      <c r="E129" s="99"/>
      <c r="F129" s="139"/>
    </row>
    <row r="130" spans="1:6" ht="12.75">
      <c r="A130" s="47"/>
      <c r="B130" s="36" t="s">
        <v>125</v>
      </c>
      <c r="C130" s="38" t="s">
        <v>48</v>
      </c>
      <c r="D130" s="99" t="s">
        <v>268</v>
      </c>
      <c r="E130" s="99"/>
      <c r="F130" s="139"/>
    </row>
    <row r="131" spans="1:6" ht="15" customHeight="1">
      <c r="A131" s="46"/>
      <c r="B131" s="8" t="s">
        <v>181</v>
      </c>
      <c r="C131" s="38"/>
      <c r="D131" s="99"/>
      <c r="E131" s="99"/>
      <c r="F131" s="139"/>
    </row>
    <row r="132" spans="1:6" ht="25.5">
      <c r="A132" s="46" t="s">
        <v>118</v>
      </c>
      <c r="B132" s="12" t="s">
        <v>272</v>
      </c>
      <c r="C132" s="38" t="s">
        <v>5</v>
      </c>
      <c r="D132" s="120">
        <v>794600</v>
      </c>
      <c r="E132" s="120">
        <v>999496</v>
      </c>
      <c r="F132" s="139">
        <f>(D132/E132)*100</f>
        <v>79.50006803428928</v>
      </c>
    </row>
    <row r="133" spans="1:6" ht="25.5">
      <c r="A133" s="46"/>
      <c r="B133" s="10" t="s">
        <v>12</v>
      </c>
      <c r="C133" s="60" t="s">
        <v>4</v>
      </c>
      <c r="D133" s="99"/>
      <c r="E133" s="99"/>
      <c r="F133" s="139"/>
    </row>
    <row r="134" spans="1:6" ht="12.75">
      <c r="A134" s="46"/>
      <c r="B134" s="38" t="s">
        <v>126</v>
      </c>
      <c r="C134" s="60"/>
      <c r="D134" s="99"/>
      <c r="E134" s="99"/>
      <c r="F134" s="139"/>
    </row>
    <row r="135" spans="1:6" ht="25.5">
      <c r="A135" s="46"/>
      <c r="B135" s="54" t="s">
        <v>172</v>
      </c>
      <c r="C135" s="38" t="s">
        <v>5</v>
      </c>
      <c r="D135" s="120">
        <v>794600</v>
      </c>
      <c r="E135" s="120">
        <v>999496</v>
      </c>
      <c r="F135" s="139">
        <f>(D135/E135)*100</f>
        <v>79.50006803428928</v>
      </c>
    </row>
    <row r="136" spans="1:6" ht="12.75">
      <c r="A136" s="46"/>
      <c r="B136" s="54" t="s">
        <v>127</v>
      </c>
      <c r="C136" s="38" t="s">
        <v>5</v>
      </c>
      <c r="D136" s="99" t="s">
        <v>268</v>
      </c>
      <c r="E136" s="99" t="s">
        <v>268</v>
      </c>
      <c r="F136" s="139" t="s">
        <v>268</v>
      </c>
    </row>
    <row r="137" spans="1:6" ht="12.75">
      <c r="A137" s="46"/>
      <c r="B137" s="54" t="s">
        <v>128</v>
      </c>
      <c r="C137" s="38" t="s">
        <v>5</v>
      </c>
      <c r="D137" s="99" t="s">
        <v>268</v>
      </c>
      <c r="E137" s="99" t="s">
        <v>268</v>
      </c>
      <c r="F137" s="139" t="s">
        <v>268</v>
      </c>
    </row>
    <row r="138" spans="1:6" ht="25.5">
      <c r="A138" s="46"/>
      <c r="B138" s="10" t="s">
        <v>173</v>
      </c>
      <c r="C138" s="59" t="s">
        <v>5</v>
      </c>
      <c r="D138" s="116" t="s">
        <v>268</v>
      </c>
      <c r="E138" s="116" t="s">
        <v>268</v>
      </c>
      <c r="F138" s="139" t="s">
        <v>268</v>
      </c>
    </row>
    <row r="139" spans="1:6" ht="25.5" customHeight="1">
      <c r="A139" s="51"/>
      <c r="B139" s="53" t="s">
        <v>174</v>
      </c>
      <c r="C139" s="59" t="s">
        <v>5</v>
      </c>
      <c r="D139" s="116" t="s">
        <v>268</v>
      </c>
      <c r="E139" s="116" t="s">
        <v>268</v>
      </c>
      <c r="F139" s="139" t="s">
        <v>268</v>
      </c>
    </row>
    <row r="140" spans="1:6" ht="12.75">
      <c r="A140" s="46"/>
      <c r="B140" s="10" t="s">
        <v>129</v>
      </c>
      <c r="C140" s="38" t="s">
        <v>5</v>
      </c>
      <c r="D140" s="100" t="s">
        <v>268</v>
      </c>
      <c r="E140" s="100" t="s">
        <v>268</v>
      </c>
      <c r="F140" s="139" t="s">
        <v>268</v>
      </c>
    </row>
    <row r="141" spans="1:6" ht="25.5">
      <c r="A141" s="46"/>
      <c r="B141" s="10" t="s">
        <v>175</v>
      </c>
      <c r="C141" s="38" t="s">
        <v>5</v>
      </c>
      <c r="D141" s="100" t="s">
        <v>268</v>
      </c>
      <c r="E141" s="100" t="s">
        <v>268</v>
      </c>
      <c r="F141" s="139" t="s">
        <v>268</v>
      </c>
    </row>
    <row r="142" spans="1:6" ht="12.75">
      <c r="A142" s="46"/>
      <c r="B142" s="10" t="s">
        <v>176</v>
      </c>
      <c r="C142" s="38" t="s">
        <v>5</v>
      </c>
      <c r="D142" s="100" t="s">
        <v>268</v>
      </c>
      <c r="E142" s="100" t="s">
        <v>268</v>
      </c>
      <c r="F142" s="139" t="s">
        <v>268</v>
      </c>
    </row>
    <row r="143" spans="1:6" ht="12.75" customHeight="1">
      <c r="A143" s="46"/>
      <c r="B143" s="10" t="s">
        <v>177</v>
      </c>
      <c r="C143" s="38" t="s">
        <v>5</v>
      </c>
      <c r="D143" s="100" t="s">
        <v>268</v>
      </c>
      <c r="E143" s="100" t="s">
        <v>268</v>
      </c>
      <c r="F143" s="139" t="s">
        <v>268</v>
      </c>
    </row>
    <row r="144" spans="1:6" ht="12.75" customHeight="1">
      <c r="A144" s="46"/>
      <c r="B144" s="10" t="s">
        <v>178</v>
      </c>
      <c r="C144" s="38" t="s">
        <v>5</v>
      </c>
      <c r="D144" s="100" t="s">
        <v>268</v>
      </c>
      <c r="E144" s="100" t="s">
        <v>268</v>
      </c>
      <c r="F144" s="139" t="s">
        <v>268</v>
      </c>
    </row>
    <row r="145" spans="1:6" ht="12.75">
      <c r="A145" s="46"/>
      <c r="B145" s="10" t="s">
        <v>179</v>
      </c>
      <c r="C145" s="38" t="s">
        <v>5</v>
      </c>
      <c r="D145" s="100" t="s">
        <v>268</v>
      </c>
      <c r="E145" s="100" t="s">
        <v>268</v>
      </c>
      <c r="F145" s="139" t="s">
        <v>268</v>
      </c>
    </row>
    <row r="146" spans="1:6" ht="15" customHeight="1">
      <c r="A146" s="46"/>
      <c r="B146" s="8" t="s">
        <v>261</v>
      </c>
      <c r="C146" s="38"/>
      <c r="D146" s="116"/>
      <c r="E146" s="116"/>
      <c r="F146" s="139"/>
    </row>
    <row r="147" spans="1:6" ht="25.5">
      <c r="A147" s="46" t="s">
        <v>119</v>
      </c>
      <c r="B147" s="11" t="s">
        <v>269</v>
      </c>
      <c r="C147" s="60" t="s">
        <v>5</v>
      </c>
      <c r="D147" s="121">
        <v>1724200</v>
      </c>
      <c r="E147" s="120">
        <v>774900</v>
      </c>
      <c r="F147" s="139">
        <v>2.2</v>
      </c>
    </row>
    <row r="148" spans="1:6" ht="12.75">
      <c r="A148" s="46" t="s">
        <v>120</v>
      </c>
      <c r="B148" s="12" t="s">
        <v>262</v>
      </c>
      <c r="C148" s="38" t="s">
        <v>5</v>
      </c>
      <c r="D148" s="121">
        <v>1731640</v>
      </c>
      <c r="E148" s="120">
        <v>775900</v>
      </c>
      <c r="F148" s="139">
        <v>2.2</v>
      </c>
    </row>
    <row r="149" spans="1:6" ht="12.75">
      <c r="A149" s="46" t="s">
        <v>121</v>
      </c>
      <c r="B149" s="9" t="s">
        <v>263</v>
      </c>
      <c r="C149" s="38" t="s">
        <v>5</v>
      </c>
      <c r="D149" s="101">
        <v>3400</v>
      </c>
      <c r="E149" s="101">
        <v>3153</v>
      </c>
      <c r="F149" s="139">
        <f>(D149/E149)*100</f>
        <v>107.83380907072629</v>
      </c>
    </row>
    <row r="150" spans="1:6" ht="12.75">
      <c r="A150" s="46" t="s">
        <v>122</v>
      </c>
      <c r="B150" s="9" t="s">
        <v>260</v>
      </c>
      <c r="C150" s="38" t="s">
        <v>4</v>
      </c>
      <c r="D150" s="131">
        <v>0.222</v>
      </c>
      <c r="E150" s="131">
        <v>0.273</v>
      </c>
      <c r="F150" s="139">
        <f>(D150/E150)*100</f>
        <v>81.31868131868131</v>
      </c>
    </row>
    <row r="151" spans="1:6" ht="15" customHeight="1">
      <c r="A151" s="46"/>
      <c r="B151" s="8" t="s">
        <v>70</v>
      </c>
      <c r="C151" s="59"/>
      <c r="D151" s="106"/>
      <c r="E151" s="116"/>
      <c r="F151" s="139"/>
    </row>
    <row r="152" spans="1:6" ht="25.5">
      <c r="A152" s="46" t="s">
        <v>180</v>
      </c>
      <c r="B152" s="9" t="s">
        <v>264</v>
      </c>
      <c r="C152" s="61" t="s">
        <v>6</v>
      </c>
      <c r="D152" s="120">
        <v>38952</v>
      </c>
      <c r="E152" s="120">
        <v>33406</v>
      </c>
      <c r="F152" s="139">
        <f>(D152/E152)*100</f>
        <v>116.60180805843261</v>
      </c>
    </row>
    <row r="153" spans="1:6" ht="38.25">
      <c r="A153" s="46" t="s">
        <v>123</v>
      </c>
      <c r="B153" s="9" t="s">
        <v>265</v>
      </c>
      <c r="C153" s="59" t="s">
        <v>3</v>
      </c>
      <c r="D153" s="122">
        <v>0.114</v>
      </c>
      <c r="E153" s="122">
        <v>0.22</v>
      </c>
      <c r="F153" s="139">
        <f>(D153/E153)*100</f>
        <v>51.81818181818182</v>
      </c>
    </row>
    <row r="154" spans="1:6" ht="12.75">
      <c r="A154" s="48" t="s">
        <v>124</v>
      </c>
      <c r="B154" s="39" t="s">
        <v>80</v>
      </c>
      <c r="C154" s="62" t="s">
        <v>4</v>
      </c>
      <c r="D154" s="123">
        <v>0.6</v>
      </c>
      <c r="E154" s="124">
        <v>1.2</v>
      </c>
      <c r="F154" s="139">
        <f>(D154/E154)*100</f>
        <v>50</v>
      </c>
    </row>
    <row r="155" spans="1:6" ht="9" customHeight="1">
      <c r="A155" s="13"/>
      <c r="B155" s="14"/>
      <c r="C155" s="17"/>
      <c r="D155" s="125"/>
      <c r="E155" s="125"/>
      <c r="F155" s="142"/>
    </row>
    <row r="156" spans="1:6" ht="12.75">
      <c r="A156" s="1"/>
      <c r="B156" s="1"/>
      <c r="C156" s="1"/>
      <c r="D156" s="126"/>
      <c r="E156" s="126"/>
      <c r="F156" s="143"/>
    </row>
    <row r="157" spans="1:6" ht="12.75">
      <c r="A157" s="18" t="s">
        <v>49</v>
      </c>
      <c r="B157" s="14"/>
      <c r="C157" s="19"/>
      <c r="D157" s="107"/>
      <c r="E157" s="127"/>
      <c r="F157" s="144"/>
    </row>
    <row r="158" spans="1:6" ht="12.75">
      <c r="A158" s="56" t="s">
        <v>130</v>
      </c>
      <c r="B158" s="56"/>
      <c r="C158" s="56"/>
      <c r="D158" s="128"/>
      <c r="E158" s="128"/>
      <c r="F158" s="145"/>
    </row>
    <row r="159" spans="1:6" ht="14.25">
      <c r="A159" s="1"/>
      <c r="B159" s="21"/>
      <c r="C159" s="21"/>
      <c r="D159" s="129"/>
      <c r="E159" s="129"/>
      <c r="F159" s="146"/>
    </row>
    <row r="160" spans="2:6" s="26" customFormat="1" ht="12.75">
      <c r="B160" s="23"/>
      <c r="C160" s="24"/>
      <c r="D160" s="108"/>
      <c r="E160" s="130"/>
      <c r="F160" s="147"/>
    </row>
    <row r="161" spans="1:6" s="26" customFormat="1" ht="12.75">
      <c r="A161" s="149" t="s">
        <v>270</v>
      </c>
      <c r="B161" s="149"/>
      <c r="C161" s="27"/>
      <c r="D161" s="108"/>
      <c r="E161" s="130"/>
      <c r="F161" s="147"/>
    </row>
    <row r="162" spans="1:6" s="26" customFormat="1" ht="12.75">
      <c r="A162" s="150" t="s">
        <v>258</v>
      </c>
      <c r="B162" s="150"/>
      <c r="C162" s="27"/>
      <c r="D162" s="108"/>
      <c r="E162" s="130"/>
      <c r="F162" s="147"/>
    </row>
    <row r="163" spans="1:6" s="26" customFormat="1" ht="12.75">
      <c r="A163" s="22"/>
      <c r="B163" s="23"/>
      <c r="C163" s="27"/>
      <c r="D163" s="108"/>
      <c r="E163" s="130"/>
      <c r="F163" s="147"/>
    </row>
    <row r="164" spans="1:6" s="26" customFormat="1" ht="12.75">
      <c r="A164" s="22"/>
      <c r="B164" s="23"/>
      <c r="C164" s="27"/>
      <c r="D164" s="108"/>
      <c r="E164" s="130"/>
      <c r="F164" s="147"/>
    </row>
    <row r="165" spans="1:6" s="26" customFormat="1" ht="12.75">
      <c r="A165" s="22"/>
      <c r="B165" s="23"/>
      <c r="C165" s="27"/>
      <c r="D165" s="108"/>
      <c r="E165" s="130"/>
      <c r="F165" s="147"/>
    </row>
    <row r="166" spans="1:6" s="26" customFormat="1" ht="12.75">
      <c r="A166" s="22"/>
      <c r="B166" s="23"/>
      <c r="C166" s="27"/>
      <c r="D166" s="108"/>
      <c r="E166" s="130"/>
      <c r="F166" s="147"/>
    </row>
    <row r="167" spans="1:6" s="26" customFormat="1" ht="12.75">
      <c r="A167" s="22"/>
      <c r="B167" s="23"/>
      <c r="C167" s="27"/>
      <c r="D167" s="108"/>
      <c r="E167" s="130"/>
      <c r="F167" s="147"/>
    </row>
    <row r="168" spans="1:6" s="26" customFormat="1" ht="12.75">
      <c r="A168" s="22"/>
      <c r="B168" s="23"/>
      <c r="C168" s="27"/>
      <c r="D168" s="108"/>
      <c r="E168" s="130"/>
      <c r="F168" s="147"/>
    </row>
    <row r="169" spans="1:6" s="26" customFormat="1" ht="12.75">
      <c r="A169" s="22"/>
      <c r="B169" s="23"/>
      <c r="C169" s="27"/>
      <c r="D169" s="108"/>
      <c r="E169" s="130"/>
      <c r="F169" s="147"/>
    </row>
    <row r="170" spans="1:6" s="26" customFormat="1" ht="12.75">
      <c r="A170" s="22"/>
      <c r="B170" s="23"/>
      <c r="C170" s="27"/>
      <c r="D170" s="108"/>
      <c r="E170" s="130"/>
      <c r="F170" s="147"/>
    </row>
    <row r="171" spans="1:6" s="26" customFormat="1" ht="12.75">
      <c r="A171" s="22"/>
      <c r="B171" s="23"/>
      <c r="C171" s="27"/>
      <c r="D171" s="108"/>
      <c r="E171" s="130"/>
      <c r="F171" s="147"/>
    </row>
    <row r="172" spans="1:6" s="26" customFormat="1" ht="12.75">
      <c r="A172" s="22"/>
      <c r="B172" s="23"/>
      <c r="C172" s="27"/>
      <c r="D172" s="108"/>
      <c r="E172" s="130"/>
      <c r="F172" s="147"/>
    </row>
    <row r="173" spans="1:6" s="26" customFormat="1" ht="12.75">
      <c r="A173" s="22"/>
      <c r="B173" s="23"/>
      <c r="C173" s="27"/>
      <c r="D173" s="108"/>
      <c r="E173" s="130"/>
      <c r="F173" s="147"/>
    </row>
    <row r="174" spans="1:6" s="26" customFormat="1" ht="12.75">
      <c r="A174" s="22"/>
      <c r="B174" s="23"/>
      <c r="C174" s="27"/>
      <c r="D174" s="108"/>
      <c r="E174" s="130"/>
      <c r="F174" s="147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59"/>
      <c r="F5" s="159"/>
      <c r="G5" s="66"/>
    </row>
    <row r="6" spans="1:8" ht="15.75" customHeight="1">
      <c r="A6" s="160" t="s">
        <v>193</v>
      </c>
      <c r="B6" s="160"/>
      <c r="C6" s="160"/>
      <c r="D6" s="160"/>
      <c r="E6" s="160"/>
      <c r="F6" s="160"/>
      <c r="G6" s="160"/>
      <c r="H6" s="160"/>
    </row>
    <row r="7" spans="1:8" ht="14.25" customHeight="1">
      <c r="A7" s="161" t="s">
        <v>259</v>
      </c>
      <c r="B7" s="161"/>
      <c r="C7" s="161"/>
      <c r="D7" s="161"/>
      <c r="E7" s="161"/>
      <c r="F7" s="161"/>
      <c r="G7" s="161"/>
      <c r="H7" s="161"/>
    </row>
    <row r="8" spans="1:8" ht="10.5" customHeight="1">
      <c r="A8" s="151" t="s">
        <v>194</v>
      </c>
      <c r="B8" s="151"/>
      <c r="C8" s="151"/>
      <c r="D8" s="151"/>
      <c r="E8" s="151"/>
      <c r="F8" s="151"/>
      <c r="G8" s="151"/>
      <c r="H8" s="151"/>
    </row>
    <row r="9" spans="1:8" ht="14.25" customHeight="1">
      <c r="A9" s="161" t="s">
        <v>267</v>
      </c>
      <c r="B9" s="161"/>
      <c r="C9" s="161"/>
      <c r="D9" s="161"/>
      <c r="E9" s="161"/>
      <c r="F9" s="161"/>
      <c r="G9" s="161"/>
      <c r="H9" s="161"/>
    </row>
    <row r="10" spans="1:8" ht="12" customHeight="1">
      <c r="A10" s="153" t="s">
        <v>195</v>
      </c>
      <c r="B10" s="153"/>
      <c r="C10" s="153"/>
      <c r="D10" s="153"/>
      <c r="E10" s="153"/>
      <c r="F10" s="153"/>
      <c r="G10" s="153"/>
      <c r="H10" s="15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6710407</v>
      </c>
      <c r="E14" s="76">
        <f>SUM(E15:E20)</f>
        <v>6743593.4</v>
      </c>
      <c r="F14" s="76">
        <f>D14/E14*100</f>
        <v>99.50788254819751</v>
      </c>
      <c r="G14" s="77">
        <v>115.4</v>
      </c>
      <c r="H14" s="156" t="s">
        <v>266</v>
      </c>
    </row>
    <row r="15" spans="1:8" ht="28.5" customHeight="1">
      <c r="A15" s="78" t="s">
        <v>86</v>
      </c>
      <c r="B15" s="79" t="s">
        <v>250</v>
      </c>
      <c r="C15" s="80" t="s">
        <v>5</v>
      </c>
      <c r="D15" s="81">
        <f>'Приложение 1'!D17</f>
        <v>189366</v>
      </c>
      <c r="E15" s="79">
        <f>'Приложение 1'!E17</f>
        <v>184406</v>
      </c>
      <c r="F15" s="81">
        <f>D15/E15*100</f>
        <v>102.68971725431928</v>
      </c>
      <c r="G15" s="92">
        <v>115.4</v>
      </c>
      <c r="H15" s="157"/>
    </row>
    <row r="16" spans="1:8" ht="30.75" customHeight="1">
      <c r="A16" s="78" t="s">
        <v>88</v>
      </c>
      <c r="B16" s="79" t="s">
        <v>251</v>
      </c>
      <c r="C16" s="80" t="s">
        <v>5</v>
      </c>
      <c r="D16" s="81">
        <f>'Приложение 1'!D52</f>
        <v>4983346</v>
      </c>
      <c r="E16" s="79">
        <f>'Приложение 1'!E52</f>
        <v>5332613.4</v>
      </c>
      <c r="F16" s="81">
        <f>D16/E16*100</f>
        <v>93.45035212940806</v>
      </c>
      <c r="G16" s="92">
        <v>115.4</v>
      </c>
      <c r="H16" s="157"/>
    </row>
    <row r="17" spans="1:8" ht="30">
      <c r="A17" s="78" t="s">
        <v>89</v>
      </c>
      <c r="B17" s="79" t="s">
        <v>252</v>
      </c>
      <c r="C17" s="82" t="s">
        <v>5</v>
      </c>
      <c r="D17" s="83">
        <f>'Приложение 1'!D92</f>
        <v>0</v>
      </c>
      <c r="E17" s="84">
        <f>'Приложение 1'!E92</f>
        <v>0</v>
      </c>
      <c r="F17" s="81">
        <v>0</v>
      </c>
      <c r="G17" s="92">
        <v>0</v>
      </c>
      <c r="H17" s="157"/>
    </row>
    <row r="18" spans="1:8" ht="30" customHeight="1">
      <c r="A18" s="78" t="s">
        <v>90</v>
      </c>
      <c r="B18" s="79" t="s">
        <v>253</v>
      </c>
      <c r="C18" s="82" t="s">
        <v>5</v>
      </c>
      <c r="D18" s="83">
        <f>'Приложение 1'!D106</f>
        <v>1104</v>
      </c>
      <c r="E18" s="84">
        <f>'Приложение 1'!E106</f>
        <v>1150</v>
      </c>
      <c r="F18" s="81">
        <v>0</v>
      </c>
      <c r="G18" s="92">
        <v>115.4</v>
      </c>
      <c r="H18" s="157"/>
    </row>
    <row r="19" spans="1:8" ht="15">
      <c r="A19" s="78" t="s">
        <v>91</v>
      </c>
      <c r="B19" s="79" t="s">
        <v>198</v>
      </c>
      <c r="C19" s="85" t="s">
        <v>5</v>
      </c>
      <c r="D19" s="83">
        <f>'Приложение 1'!D118</f>
        <v>1531791</v>
      </c>
      <c r="E19" s="84">
        <f>'Приложение 1'!E118</f>
        <v>1225424</v>
      </c>
      <c r="F19" s="81">
        <f>D19/E19*100</f>
        <v>125.00089764848738</v>
      </c>
      <c r="G19" s="92">
        <v>115.4</v>
      </c>
      <c r="H19" s="157"/>
    </row>
    <row r="20" spans="1:8" ht="51.75" customHeight="1">
      <c r="A20" s="86" t="s">
        <v>92</v>
      </c>
      <c r="B20" s="87" t="s">
        <v>254</v>
      </c>
      <c r="C20" s="88" t="s">
        <v>5</v>
      </c>
      <c r="D20" s="89">
        <f>'Приложение 1'!D124</f>
        <v>4800</v>
      </c>
      <c r="E20" s="90">
        <f>'Приложение 1'!E124</f>
        <v>0</v>
      </c>
      <c r="F20" s="91">
        <v>0</v>
      </c>
      <c r="G20" s="93">
        <v>0</v>
      </c>
      <c r="H20" s="158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49" t="s">
        <v>270</v>
      </c>
      <c r="B25" s="149"/>
      <c r="C25" s="21"/>
      <c r="D25" s="21"/>
      <c r="E25" s="21"/>
      <c r="F25" s="21"/>
      <c r="G25" s="21"/>
    </row>
    <row r="26" spans="1:7" s="26" customFormat="1" ht="12.75">
      <c r="A26" s="150" t="s">
        <v>258</v>
      </c>
      <c r="B26" s="150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65" t="s">
        <v>200</v>
      </c>
      <c r="C1" s="165"/>
    </row>
    <row r="2" spans="1:3" ht="51" customHeight="1">
      <c r="A2" s="162" t="s">
        <v>201</v>
      </c>
      <c r="B2" s="162"/>
      <c r="C2" s="162"/>
    </row>
    <row r="3" spans="1:3" ht="15">
      <c r="A3" s="163" t="s">
        <v>202</v>
      </c>
      <c r="B3" s="164" t="s">
        <v>203</v>
      </c>
      <c r="C3" s="164"/>
    </row>
    <row r="4" spans="1:3" ht="15">
      <c r="A4" s="163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2022-07-11T06:17:39Z</cp:lastPrinted>
  <dcterms:created xsi:type="dcterms:W3CDTF">2004-12-27T07:54:16Z</dcterms:created>
  <dcterms:modified xsi:type="dcterms:W3CDTF">2023-08-24T10:21:31Z</dcterms:modified>
  <cp:category/>
  <cp:version/>
  <cp:contentType/>
  <cp:contentStatus/>
</cp:coreProperties>
</file>